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6" i="1" l="1"/>
  <c r="E8" i="1" l="1"/>
  <c r="D8" i="1"/>
  <c r="E21" i="1" l="1"/>
  <c r="E20" i="1"/>
  <c r="E18" i="1"/>
  <c r="E17" i="1"/>
  <c r="E16" i="1"/>
  <c r="E14" i="1"/>
  <c r="D17" i="1"/>
  <c r="D14" i="1"/>
  <c r="D18" i="1"/>
  <c r="D20" i="1"/>
  <c r="D21" i="1"/>
  <c r="D19" i="1" l="1"/>
  <c r="D15" i="1"/>
  <c r="E19" i="1"/>
  <c r="E15" i="1"/>
</calcChain>
</file>

<file path=xl/sharedStrings.xml><?xml version="1.0" encoding="utf-8"?>
<sst xmlns="http://schemas.openxmlformats.org/spreadsheetml/2006/main" count="35" uniqueCount="30">
  <si>
    <t>№ п/п</t>
  </si>
  <si>
    <t>Основные параметры</t>
  </si>
  <si>
    <t>1.</t>
  </si>
  <si>
    <t>Доходы районного бюджета</t>
  </si>
  <si>
    <t>2.</t>
  </si>
  <si>
    <t>Расходы районного бюджет</t>
  </si>
  <si>
    <t>3.</t>
  </si>
  <si>
    <t>Дефицит (-)/профицит (+)</t>
  </si>
  <si>
    <t>№ 
п/п</t>
  </si>
  <si>
    <t>Направления расходования средств</t>
  </si>
  <si>
    <t>Органы местного самоуправления</t>
  </si>
  <si>
    <t>Подведомственные казенные учреждения всего, в том числе:</t>
  </si>
  <si>
    <t>2.1</t>
  </si>
  <si>
    <t>Образование</t>
  </si>
  <si>
    <t>2.2</t>
  </si>
  <si>
    <t>Культура и искусство</t>
  </si>
  <si>
    <t>2.3</t>
  </si>
  <si>
    <t>Другие отрасли</t>
  </si>
  <si>
    <t>Всего по бюджетным учреждениям, в том числе:</t>
  </si>
  <si>
    <t>3.1</t>
  </si>
  <si>
    <t>3.2</t>
  </si>
  <si>
    <t>В соответствии с п. 6 ст. 52 Федерального закона от 06.10.2003 года № 131-ФЗ "Об общих принципах организации местного самоуправления в Российской Федерации" Администрация Тевризского муниципального района предоставляет следующую информацию:</t>
  </si>
  <si>
    <t>Врио председателя КФК</t>
  </si>
  <si>
    <t>Т.П. Лапунова</t>
  </si>
  <si>
    <t>Фактические расходы на оплату труда, 
тыс. рублей</t>
  </si>
  <si>
    <t>Среднесписочная численность работников, единиц</t>
  </si>
  <si>
    <t>Сведения о ходе исполнения местного бюджета по состоянию на 01 июля 2024 года</t>
  </si>
  <si>
    <t>План на 1 июля 2024 год, тыс. руб.</t>
  </si>
  <si>
    <t>Факт на 1 июля 2024 год, тыс. руб.</t>
  </si>
  <si>
    <t>Информация о численности муниципальных служащих органов местного самоуправления, работников муниципальных учреждений с указанием фактических расходов на оплату их труда по состоянию на 01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</si>
</sst>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_-* #,##0.00_р_._-;\-* #,##0.00_р_._-;_-* \-??_р_._-;_-@_-"/>
    <numFmt numFmtId="166" formatCode="_-* #,##0.0_р_._-;\-* #,##0.0_р_._-;_-* \-??_р_._-;_-@_-"/>
    <numFmt numFmtId="167" formatCode="_-* #,##0.0_р_._-;\-* #,##0.0_р_._-;_-* \-?_р_._-;_-@_-"/>
    <numFmt numFmtId="168" formatCode="_-* #,##0.0_р_._-;\-* #,##0.0_р_._-;_-* &quot;-&quot;?_р_._-;_-@_-"/>
    <numFmt numFmtId="169" formatCode="0.0"/>
    <numFmt numFmtId="170" formatCode="#,##0.000"/>
  </numFmts>
  <fonts count="9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7" fillId="0" borderId="0"/>
  </cellStyleXfs>
  <cellXfs count="33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wrapText="1"/>
    </xf>
    <xf numFmtId="49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/>
    <xf numFmtId="168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169" fontId="0" fillId="0" borderId="2" xfId="0" applyNumberFormat="1" applyFill="1" applyBorder="1"/>
    <xf numFmtId="169" fontId="0" fillId="0" borderId="1" xfId="0" applyNumberFormat="1" applyFill="1" applyBorder="1"/>
    <xf numFmtId="0" fontId="0" fillId="0" borderId="1" xfId="0" applyFill="1" applyBorder="1"/>
    <xf numFmtId="170" fontId="0" fillId="0" borderId="2" xfId="0" applyNumberFormat="1" applyFill="1" applyBorder="1"/>
    <xf numFmtId="166" fontId="6" fillId="0" borderId="1" xfId="1" applyNumberFormat="1" applyFont="1" applyFill="1" applyBorder="1" applyAlignment="1" applyProtection="1">
      <alignment horizontal="center"/>
      <protection locked="0"/>
    </xf>
    <xf numFmtId="166" fontId="6" fillId="0" borderId="1" xfId="1" applyNumberFormat="1" applyFont="1" applyFill="1" applyBorder="1" applyAlignment="1" applyProtection="1">
      <alignment horizontal="center"/>
    </xf>
    <xf numFmtId="167" fontId="6" fillId="0" borderId="1" xfId="1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5"/>
  <sheetViews>
    <sheetView tabSelected="1" zoomScale="90" zoomScaleNormal="90" zoomScalePageLayoutView="60" workbookViewId="0">
      <selection activeCell="I1" sqref="I1:V1048576"/>
    </sheetView>
  </sheetViews>
  <sheetFormatPr defaultRowHeight="15" x14ac:dyDescent="0.25"/>
  <cols>
    <col min="1" max="1" width="7.42578125" customWidth="1"/>
    <col min="2" max="2" width="5.42578125"/>
    <col min="3" max="3" width="33.5703125"/>
    <col min="4" max="4" width="20.140625"/>
    <col min="5" max="5" width="20.85546875"/>
    <col min="6" max="6" width="11.140625" bestFit="1" customWidth="1"/>
    <col min="7" max="8" width="8.7109375"/>
    <col min="9" max="9" width="9.140625" hidden="1" customWidth="1"/>
    <col min="10" max="10" width="10.28515625" hidden="1" customWidth="1"/>
    <col min="11" max="11" width="9.140625" hidden="1" customWidth="1"/>
    <col min="12" max="12" width="11.42578125" hidden="1" customWidth="1"/>
    <col min="13" max="13" width="9.140625" hidden="1" customWidth="1"/>
    <col min="14" max="14" width="12.85546875" hidden="1" customWidth="1"/>
    <col min="15" max="15" width="9.140625" hidden="1" customWidth="1"/>
    <col min="16" max="16" width="10.28515625" hidden="1" customWidth="1"/>
    <col min="17" max="17" width="9.140625" hidden="1" customWidth="1"/>
    <col min="18" max="18" width="10.28515625" hidden="1" customWidth="1"/>
    <col min="19" max="19" width="9.140625" hidden="1" customWidth="1"/>
    <col min="20" max="20" width="10" hidden="1" customWidth="1"/>
    <col min="21" max="21" width="9.140625" hidden="1" customWidth="1"/>
    <col min="22" max="22" width="10.140625" hidden="1" customWidth="1"/>
    <col min="23" max="1025" width="8.7109375"/>
  </cols>
  <sheetData>
    <row r="1" spans="2:22" ht="75" customHeight="1" x14ac:dyDescent="0.25">
      <c r="B1" s="27" t="s">
        <v>21</v>
      </c>
      <c r="C1" s="27"/>
      <c r="D1" s="27"/>
      <c r="E1" s="27"/>
    </row>
    <row r="3" spans="2:22" ht="21.75" customHeight="1" x14ac:dyDescent="0.25">
      <c r="B3" s="28" t="s">
        <v>26</v>
      </c>
      <c r="C3" s="28"/>
      <c r="D3" s="28"/>
      <c r="E3" s="28"/>
    </row>
    <row r="4" spans="2:22" ht="15.75" customHeight="1" x14ac:dyDescent="0.25">
      <c r="B4" s="1"/>
      <c r="C4" s="1"/>
      <c r="D4" s="1"/>
      <c r="E4" s="1"/>
    </row>
    <row r="5" spans="2:22" ht="31.5" customHeight="1" x14ac:dyDescent="0.25">
      <c r="B5" s="2" t="s">
        <v>0</v>
      </c>
      <c r="C5" s="2" t="s">
        <v>1</v>
      </c>
      <c r="D5" s="2" t="s">
        <v>27</v>
      </c>
      <c r="E5" s="2" t="s">
        <v>28</v>
      </c>
    </row>
    <row r="6" spans="2:22" ht="15.75" x14ac:dyDescent="0.25">
      <c r="B6" s="3" t="s">
        <v>2</v>
      </c>
      <c r="C6" s="3" t="s">
        <v>3</v>
      </c>
      <c r="D6" s="26">
        <v>938917.49699999997</v>
      </c>
      <c r="E6" s="26">
        <v>483861.902</v>
      </c>
    </row>
    <row r="7" spans="2:22" ht="15.75" x14ac:dyDescent="0.25">
      <c r="B7" s="3" t="s">
        <v>4</v>
      </c>
      <c r="C7" s="3" t="s">
        <v>5</v>
      </c>
      <c r="D7" s="26">
        <v>954569.00699999998</v>
      </c>
      <c r="E7" s="26">
        <v>479814.88199999998</v>
      </c>
    </row>
    <row r="8" spans="2:22" ht="15.75" x14ac:dyDescent="0.25">
      <c r="B8" s="3" t="s">
        <v>6</v>
      </c>
      <c r="C8" s="3" t="s">
        <v>7</v>
      </c>
      <c r="D8" s="26">
        <f>D6-D7</f>
        <v>-15651.510000000009</v>
      </c>
      <c r="E8" s="26">
        <f>E6-E7</f>
        <v>4047.0200000000186</v>
      </c>
    </row>
    <row r="9" spans="2:22" ht="14.25" customHeight="1" x14ac:dyDescent="0.25">
      <c r="B9" s="4"/>
      <c r="C9" s="4"/>
      <c r="D9" s="4"/>
      <c r="E9" s="4"/>
    </row>
    <row r="10" spans="2:22" ht="6" hidden="1" customHeight="1" x14ac:dyDescent="0.25">
      <c r="B10" s="4"/>
      <c r="C10" s="4"/>
      <c r="D10" s="4"/>
      <c r="E10" s="4"/>
    </row>
    <row r="11" spans="2:22" ht="45.75" customHeight="1" x14ac:dyDescent="0.25">
      <c r="B11" s="28" t="s">
        <v>29</v>
      </c>
      <c r="C11" s="28"/>
      <c r="D11" s="28"/>
      <c r="E11" s="28"/>
    </row>
    <row r="12" spans="2:22" ht="13.5" customHeight="1" thickBot="1" x14ac:dyDescent="0.3">
      <c r="B12" s="5"/>
      <c r="C12" s="5"/>
      <c r="D12" s="5"/>
      <c r="E12" s="5"/>
    </row>
    <row r="13" spans="2:22" ht="38.25" customHeight="1" thickBot="1" x14ac:dyDescent="0.3">
      <c r="B13" s="6" t="s">
        <v>8</v>
      </c>
      <c r="C13" s="7" t="s">
        <v>9</v>
      </c>
      <c r="D13" s="7" t="s">
        <v>25</v>
      </c>
      <c r="E13" s="7" t="s">
        <v>24</v>
      </c>
      <c r="I13" s="29">
        <v>502</v>
      </c>
      <c r="J13" s="30"/>
      <c r="K13" s="31">
        <v>503</v>
      </c>
      <c r="L13" s="30"/>
      <c r="M13" s="31">
        <v>504</v>
      </c>
      <c r="N13" s="30"/>
      <c r="O13" s="31">
        <v>505</v>
      </c>
      <c r="P13" s="30"/>
      <c r="Q13" s="31">
        <v>506</v>
      </c>
      <c r="R13" s="30"/>
      <c r="S13" s="31">
        <v>507</v>
      </c>
      <c r="T13" s="30"/>
      <c r="U13" s="31">
        <v>509</v>
      </c>
      <c r="V13" s="32"/>
    </row>
    <row r="14" spans="2:22" ht="34.5" customHeight="1" x14ac:dyDescent="0.25">
      <c r="B14" s="8" t="s">
        <v>2</v>
      </c>
      <c r="C14" s="9" t="s">
        <v>10</v>
      </c>
      <c r="D14" s="23">
        <f>I14+K14+M14+O14+Q14+S14+U14</f>
        <v>52</v>
      </c>
      <c r="E14" s="23">
        <f>J14+L14+N14+P14+R14+T14+V14</f>
        <v>19075.904000000002</v>
      </c>
      <c r="I14" s="19">
        <v>19</v>
      </c>
      <c r="J14" s="22">
        <v>7745.9470000000001</v>
      </c>
      <c r="K14" s="19">
        <v>3</v>
      </c>
      <c r="L14" s="22">
        <v>1026.925</v>
      </c>
      <c r="M14" s="19">
        <v>7</v>
      </c>
      <c r="N14" s="22">
        <v>2053.0039999999999</v>
      </c>
      <c r="O14" s="19">
        <v>12</v>
      </c>
      <c r="P14" s="22">
        <v>4036.9920000000002</v>
      </c>
      <c r="Q14" s="19">
        <v>2</v>
      </c>
      <c r="R14" s="22">
        <v>985.19899999999996</v>
      </c>
      <c r="S14" s="19">
        <v>5</v>
      </c>
      <c r="T14" s="22">
        <v>1661.442</v>
      </c>
      <c r="U14" s="19">
        <v>4</v>
      </c>
      <c r="V14" s="22">
        <v>1566.395</v>
      </c>
    </row>
    <row r="15" spans="2:22" ht="35.25" customHeight="1" x14ac:dyDescent="0.25">
      <c r="B15" s="8" t="s">
        <v>4</v>
      </c>
      <c r="C15" s="9" t="s">
        <v>11</v>
      </c>
      <c r="D15" s="24">
        <f>D16+D17+D18</f>
        <v>220</v>
      </c>
      <c r="E15" s="24">
        <f>E16+E17+E18</f>
        <v>44146.22</v>
      </c>
      <c r="F15" s="16"/>
      <c r="I15" s="20"/>
      <c r="J15" s="22"/>
      <c r="K15" s="20"/>
      <c r="L15" s="22"/>
      <c r="M15" s="20"/>
      <c r="N15" s="22"/>
      <c r="O15" s="20"/>
      <c r="P15" s="22"/>
      <c r="Q15" s="20"/>
      <c r="R15" s="22"/>
      <c r="S15" s="20"/>
      <c r="T15" s="22"/>
      <c r="U15" s="20"/>
      <c r="V15" s="22"/>
    </row>
    <row r="16" spans="2:22" ht="18.75" customHeight="1" x14ac:dyDescent="0.25">
      <c r="B16" s="10" t="s">
        <v>12</v>
      </c>
      <c r="C16" s="11" t="s">
        <v>13</v>
      </c>
      <c r="D16" s="23">
        <f>I16+K16+M16+O16+Q16+S16+U16</f>
        <v>98</v>
      </c>
      <c r="E16" s="23">
        <f>N16</f>
        <v>21746.663</v>
      </c>
      <c r="I16" s="20"/>
      <c r="J16" s="22"/>
      <c r="K16" s="20"/>
      <c r="L16" s="22"/>
      <c r="M16" s="20">
        <v>98</v>
      </c>
      <c r="N16" s="22">
        <v>21746.663</v>
      </c>
      <c r="O16" s="20"/>
      <c r="P16" s="21"/>
      <c r="Q16" s="20"/>
      <c r="R16" s="22"/>
      <c r="S16" s="20"/>
      <c r="T16" s="22"/>
      <c r="U16" s="20"/>
      <c r="V16" s="22"/>
    </row>
    <row r="17" spans="2:22" ht="16.5" customHeight="1" x14ac:dyDescent="0.25">
      <c r="B17" s="10" t="s">
        <v>14</v>
      </c>
      <c r="C17" s="11" t="s">
        <v>15</v>
      </c>
      <c r="D17" s="23">
        <f>I17+K17+M17+O17+Q17+S17+U17</f>
        <v>72</v>
      </c>
      <c r="E17" s="23">
        <f>L17</f>
        <v>12568.880999999999</v>
      </c>
      <c r="I17" s="20"/>
      <c r="J17" s="22"/>
      <c r="K17" s="20">
        <v>72</v>
      </c>
      <c r="L17" s="22">
        <v>12568.880999999999</v>
      </c>
      <c r="M17" s="20"/>
      <c r="N17" s="22"/>
      <c r="O17" s="20"/>
      <c r="P17" s="21"/>
      <c r="Q17" s="20"/>
      <c r="R17" s="22"/>
      <c r="S17" s="20"/>
      <c r="T17" s="22"/>
      <c r="U17" s="20"/>
      <c r="V17" s="22"/>
    </row>
    <row r="18" spans="2:22" ht="18" customHeight="1" x14ac:dyDescent="0.25">
      <c r="B18" s="10" t="s">
        <v>16</v>
      </c>
      <c r="C18" s="11" t="s">
        <v>17</v>
      </c>
      <c r="D18" s="23">
        <f>I18+Q18</f>
        <v>50</v>
      </c>
      <c r="E18" s="23">
        <f>J18+R18</f>
        <v>9830.6759999999995</v>
      </c>
      <c r="I18" s="20">
        <v>27</v>
      </c>
      <c r="J18" s="22">
        <v>5328.0290000000005</v>
      </c>
      <c r="K18" s="20"/>
      <c r="L18" s="22"/>
      <c r="M18" s="20"/>
      <c r="N18" s="22"/>
      <c r="O18" s="20"/>
      <c r="P18" s="21"/>
      <c r="Q18" s="20">
        <v>23</v>
      </c>
      <c r="R18" s="22">
        <v>4502.6469999999999</v>
      </c>
      <c r="S18" s="20"/>
      <c r="T18" s="22"/>
      <c r="U18" s="20"/>
      <c r="V18" s="22"/>
    </row>
    <row r="19" spans="2:22" ht="31.5" x14ac:dyDescent="0.25">
      <c r="B19" s="12" t="s">
        <v>6</v>
      </c>
      <c r="C19" s="13" t="s">
        <v>18</v>
      </c>
      <c r="D19" s="24">
        <f>D20+D21</f>
        <v>643.4</v>
      </c>
      <c r="E19" s="24">
        <f>E20+E21</f>
        <v>168942.25399999999</v>
      </c>
      <c r="F19" s="16"/>
      <c r="I19" s="20"/>
      <c r="J19" s="22"/>
      <c r="K19" s="20"/>
      <c r="L19" s="22"/>
      <c r="M19" s="20"/>
      <c r="N19" s="22"/>
      <c r="O19" s="20"/>
      <c r="P19" s="21"/>
      <c r="Q19" s="20"/>
      <c r="R19" s="22"/>
      <c r="S19" s="20"/>
      <c r="T19" s="22"/>
      <c r="U19" s="20"/>
      <c r="V19" s="22"/>
    </row>
    <row r="20" spans="2:22" ht="15.75" x14ac:dyDescent="0.25">
      <c r="B20" s="14" t="s">
        <v>19</v>
      </c>
      <c r="C20" s="15" t="s">
        <v>13</v>
      </c>
      <c r="D20" s="24">
        <f>K20+M20</f>
        <v>584.9</v>
      </c>
      <c r="E20" s="24">
        <f>L20+N20</f>
        <v>156268.386</v>
      </c>
      <c r="I20" s="20"/>
      <c r="J20" s="22"/>
      <c r="K20" s="20">
        <v>8</v>
      </c>
      <c r="L20" s="22">
        <v>2161.232</v>
      </c>
      <c r="M20" s="20">
        <v>576.9</v>
      </c>
      <c r="N20" s="22">
        <v>154107.15400000001</v>
      </c>
      <c r="O20" s="20"/>
      <c r="P20" s="21"/>
      <c r="Q20" s="20"/>
      <c r="R20" s="22"/>
      <c r="S20" s="20"/>
      <c r="T20" s="22"/>
      <c r="U20" s="20"/>
      <c r="V20" s="22"/>
    </row>
    <row r="21" spans="2:22" ht="15.75" x14ac:dyDescent="0.25">
      <c r="B21" s="14" t="s">
        <v>20</v>
      </c>
      <c r="C21" s="15" t="s">
        <v>15</v>
      </c>
      <c r="D21" s="25">
        <f>K21</f>
        <v>58.5</v>
      </c>
      <c r="E21" s="25">
        <f>L21</f>
        <v>12673.868</v>
      </c>
      <c r="I21" s="20"/>
      <c r="J21" s="22"/>
      <c r="K21" s="20">
        <v>58.5</v>
      </c>
      <c r="L21" s="22">
        <v>12673.868</v>
      </c>
      <c r="M21" s="20"/>
      <c r="N21" s="22"/>
      <c r="O21" s="20"/>
      <c r="P21" s="21"/>
      <c r="Q21" s="20"/>
      <c r="R21" s="22"/>
      <c r="S21" s="20"/>
      <c r="T21" s="22"/>
      <c r="U21" s="20"/>
      <c r="V21" s="22"/>
    </row>
    <row r="25" spans="2:22" ht="15.75" x14ac:dyDescent="0.25">
      <c r="C25" s="17" t="s">
        <v>22</v>
      </c>
      <c r="D25" s="18" t="s">
        <v>23</v>
      </c>
    </row>
  </sheetData>
  <mergeCells count="10">
    <mergeCell ref="M13:N13"/>
    <mergeCell ref="O13:P13"/>
    <mergeCell ref="Q13:R13"/>
    <mergeCell ref="S13:T13"/>
    <mergeCell ref="U13:V13"/>
    <mergeCell ref="B1:E1"/>
    <mergeCell ref="B3:E3"/>
    <mergeCell ref="B11:E11"/>
    <mergeCell ref="I13:J13"/>
    <mergeCell ref="K13:L13"/>
  </mergeCells>
  <dataValidations count="2">
    <dataValidation type="decimal" allowBlank="1" showInputMessage="1" showErrorMessage="1" sqref="E14 E16:E18">
      <formula1>-10000000000</formula1>
      <formula2>10000000000</formula2>
    </dataValidation>
    <dataValidation type="whole" allowBlank="1" showInputMessage="1" showErrorMessage="1" sqref="D14 D16:D18">
      <formula1>-2147483648</formula1>
      <formula2>2147483648</formula2>
    </dataValidation>
  </dataValidations>
  <pageMargins left="0.35433070866141736" right="0.70866141732283472" top="0.74803149606299213" bottom="0.74803149606299213" header="0.51181102362204722" footer="0.51181102362204722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cp:lastPrinted>2024-08-06T09:26:12Z</cp:lastPrinted>
  <dcterms:created xsi:type="dcterms:W3CDTF">2006-09-16T00:00:00Z</dcterms:created>
  <dcterms:modified xsi:type="dcterms:W3CDTF">2024-08-06T09:26:15Z</dcterms:modified>
</cp:coreProperties>
</file>