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C20" i="1" l="1"/>
  <c r="C22" i="1"/>
  <c r="C25" i="1" l="1"/>
  <c r="C24" i="1"/>
  <c r="C23" i="1" l="1"/>
  <c r="C17" i="1" s="1"/>
  <c r="E15" i="1" l="1"/>
  <c r="E14" i="1" s="1"/>
  <c r="C15" i="1"/>
  <c r="C14" i="1" s="1"/>
  <c r="D15" i="1"/>
  <c r="D17" i="1"/>
  <c r="C28" i="1"/>
  <c r="E18" i="1"/>
  <c r="E17" i="1" s="1"/>
  <c r="D18" i="1"/>
  <c r="D14" i="1" s="1"/>
  <c r="C18" i="1" l="1"/>
</calcChain>
</file>

<file path=xl/sharedStrings.xml><?xml version="1.0" encoding="utf-8"?>
<sst xmlns="http://schemas.openxmlformats.org/spreadsheetml/2006/main" count="42" uniqueCount="42">
  <si>
    <t>Приложение № 6</t>
  </si>
  <si>
    <t>Сумма (рублей)</t>
  </si>
  <si>
    <t>2024 год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</si>
  <si>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</si>
  <si>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</si>
  <si>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</si>
  <si>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</si>
  <si>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</si>
  <si>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</si>
  <si>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</si>
  <si>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</si>
  <si>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</si>
  <si>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</si>
  <si>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</si>
  <si>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</si>
  <si>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</si>
  <si>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</si>
  <si>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2.2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</si>
  <si>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</si>
  <si>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2.2.1</t>
  </si>
  <si>
    <t>Организация транспортного обслуживания населения</t>
  </si>
  <si>
    <t>и на плановый период 2025 и 2026 годов»</t>
  </si>
  <si>
    <t>«О бюджете Тевризского муниципального района на 2024 год</t>
  </si>
  <si>
    <t>к решению Совета Тевризского муниципального района Омской области</t>
  </si>
  <si>
    <t>Подпрограмма "Развитие инфраструктуры Тевризского муниципального района"</t>
  </si>
  <si>
    <t>2.3</t>
  </si>
  <si>
    <t>2.3.1</t>
  </si>
  <si>
    <t>Подпрограмма "Развитие сельского хозяйства и регулирование рынков сельскохозяйственной продукции, сырья и продовольствия Тевризского муниципального Омской области" муниципальной программы "Развитие экономического потенциала Тевризского муниципального района Омской области"</t>
  </si>
  <si>
    <t>Развитие кадрового потенциала агропромышленного комплекса</t>
  </si>
  <si>
    <t>2.4.</t>
  </si>
  <si>
    <t>2.4.1</t>
  </si>
  <si>
    <t>Организация водоснабжения населения (финансовое обеспечение (возмещение) затрат в связи с производством и реализацией товаров, работ, услуг МУП Водострой)</t>
  </si>
  <si>
    <t>Возмещение недополученных доходов на заработную плату МУП "Водострой" Тевризского муниципального района Омской области</t>
  </si>
  <si>
    <t>2.3.2</t>
  </si>
  <si>
    <t>2.3.4</t>
  </si>
  <si>
    <t>Возмещение недополученных доходов МУП "Сибирь" Тевризского муниципального района Омской области</t>
  </si>
  <si>
    <t>Наименование муниципальных программ Тевризского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</si>
  <si>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Возмещение недополученных доходов МУП "Резерв" Тевризского муниципального района Омской области</t>
  </si>
  <si>
    <t>2.2.2</t>
  </si>
  <si>
    <t>Расходы на капитальный и текущий ремонт котельных МУП Сибирь</t>
  </si>
  <si>
    <t>2.3.3</t>
  </si>
  <si>
    <t>Приложение № 6
к решению Совета Тевризского муниципального района Омской области
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</si>
</sst>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/>
    </xf>
    <xf numFmtId="1" fontId="1" fillId="0" borderId="3" xfId="0" applyNumberFormat="1" applyFont="1" applyFill="1" applyBorder="1" applyAlignment="1">
      <alignment horizontal="center" vertical="top" shrinkToFit="1"/>
    </xf>
    <xf numFmtId="0" fontId="4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0" applyFont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30"/>
  <sheetViews>
    <sheetView tabSelected="1" topLeftCell="A16" workbookViewId="0">
      <selection activeCell="B25" sqref="B25"/>
    </sheetView>
  </sheetViews>
  <sheetFormatPr defaultRowHeight="12.75" x14ac:dyDescent="0.2"/>
  <cols>
    <col min="1" max="1" width="11.1640625" customWidth="1"/>
    <col min="2" max="2" width="126" style="5" customWidth="1"/>
    <col min="3" max="3" width="18.1640625" customWidth="1"/>
    <col min="4" max="4" width="17" customWidth="1"/>
    <col min="5" max="5" width="16" customWidth="1"/>
  </cols>
  <sheetData>
    <row r="3" spans="1:5" ht="80.25" customHeight="1" x14ac:dyDescent="0.2">
      <c r="B3" s="21" t="s">
        <v>41</v>
      </c>
      <c r="C3" s="22"/>
      <c r="D3" s="22"/>
      <c r="E3" s="22"/>
    </row>
    <row r="5" spans="1:5" ht="15.75" x14ac:dyDescent="0.2">
      <c r="A5" s="7"/>
      <c r="B5" s="22" t="s">
        <v>0</v>
      </c>
      <c r="C5" s="22"/>
      <c r="D5" s="22"/>
      <c r="E5" s="22"/>
    </row>
    <row r="6" spans="1:5" ht="15.75" x14ac:dyDescent="0.2">
      <c r="A6" s="7"/>
      <c r="B6" s="22" t="s">
        <v>23</v>
      </c>
      <c r="C6" s="22"/>
      <c r="D6" s="22"/>
      <c r="E6" s="22"/>
    </row>
    <row r="7" spans="1:5" ht="15.75" x14ac:dyDescent="0.2">
      <c r="A7" s="7"/>
      <c r="B7" s="22" t="s">
        <v>22</v>
      </c>
      <c r="C7" s="22"/>
      <c r="D7" s="22"/>
      <c r="E7" s="22"/>
    </row>
    <row r="8" spans="1:5" ht="15.75" x14ac:dyDescent="0.2">
      <c r="A8" s="7"/>
      <c r="B8" s="22" t="s">
        <v>21</v>
      </c>
      <c r="C8" s="22"/>
      <c r="D8" s="22"/>
      <c r="E8" s="22"/>
    </row>
    <row r="9" spans="1:5" ht="15.75" x14ac:dyDescent="0.2">
      <c r="A9" s="7"/>
      <c r="B9" s="22"/>
      <c r="C9" s="22"/>
      <c r="D9" s="22"/>
      <c r="E9" s="22"/>
    </row>
    <row r="10" spans="1:5" ht="83.25" customHeight="1" x14ac:dyDescent="0.2">
      <c r="A10" s="26" t="s">
        <v>5</v>
      </c>
      <c r="B10" s="26"/>
      <c r="C10" s="26"/>
      <c r="D10" s="26"/>
      <c r="E10" s="26"/>
    </row>
    <row r="11" spans="1:5" ht="15.75" customHeight="1" x14ac:dyDescent="0.2">
      <c r="A11" s="24" t="s">
        <v>4</v>
      </c>
      <c r="B11" s="24" t="s">
        <v>36</v>
      </c>
      <c r="C11" s="23" t="s">
        <v>1</v>
      </c>
      <c r="D11" s="23"/>
      <c r="E11" s="23"/>
    </row>
    <row r="12" spans="1:5" ht="58.5" customHeight="1" x14ac:dyDescent="0.2">
      <c r="A12" s="24"/>
      <c r="B12" s="25"/>
      <c r="C12" s="6" t="s">
        <v>2</v>
      </c>
      <c r="D12" s="6" t="s">
        <v>3</v>
      </c>
      <c r="E12" s="6" t="s">
        <v>6</v>
      </c>
    </row>
    <row r="13" spans="1:5" ht="20.25" customHeight="1" x14ac:dyDescent="0.2">
      <c r="A13" s="4">
        <v>1</v>
      </c>
      <c r="B13" s="4">
        <v>2</v>
      </c>
      <c r="C13" s="4">
        <v>3</v>
      </c>
      <c r="D13" s="4">
        <v>3</v>
      </c>
      <c r="E13" s="4">
        <v>3</v>
      </c>
    </row>
    <row r="14" spans="1:5" ht="31.5" x14ac:dyDescent="0.2">
      <c r="A14" s="8">
        <v>1</v>
      </c>
      <c r="B14" s="9" t="s">
        <v>7</v>
      </c>
      <c r="C14" s="1">
        <f>C15</f>
        <v>749646</v>
      </c>
      <c r="D14" s="1">
        <f>D1+D18</f>
        <v>100000</v>
      </c>
      <c r="E14" s="1">
        <f>E15</f>
        <v>749646</v>
      </c>
    </row>
    <row r="15" spans="1:5" ht="47.25" x14ac:dyDescent="0.2">
      <c r="A15" s="8" t="s">
        <v>8</v>
      </c>
      <c r="B15" s="9" t="s">
        <v>9</v>
      </c>
      <c r="C15" s="1">
        <f>C16</f>
        <v>749646</v>
      </c>
      <c r="D15" s="1">
        <f>D16</f>
        <v>669646</v>
      </c>
      <c r="E15" s="1">
        <f>E16</f>
        <v>749646</v>
      </c>
    </row>
    <row r="16" spans="1:5" ht="31.5" x14ac:dyDescent="0.2">
      <c r="A16" s="10" t="s">
        <v>10</v>
      </c>
      <c r="B16" s="11" t="s">
        <v>11</v>
      </c>
      <c r="C16" s="1">
        <v>749646</v>
      </c>
      <c r="D16" s="1">
        <v>669646</v>
      </c>
      <c r="E16" s="1">
        <v>749646</v>
      </c>
    </row>
    <row r="17" spans="1:5" ht="31.5" x14ac:dyDescent="0.2">
      <c r="A17" s="10">
        <v>2</v>
      </c>
      <c r="B17" s="12" t="s">
        <v>12</v>
      </c>
      <c r="C17" s="1">
        <f>SUM(C18,C20,C23,C28)</f>
        <v>17159822.460000001</v>
      </c>
      <c r="D17" s="1">
        <f>SUM(D18,D20,D23,D28)</f>
        <v>100000</v>
      </c>
      <c r="E17" s="1">
        <f>SUM(E18,E20,E23,E28)</f>
        <v>0</v>
      </c>
    </row>
    <row r="18" spans="1:5" ht="47.25" x14ac:dyDescent="0.2">
      <c r="A18" s="10" t="s">
        <v>13</v>
      </c>
      <c r="B18" s="12" t="s">
        <v>14</v>
      </c>
      <c r="C18" s="1">
        <f>C19</f>
        <v>150000</v>
      </c>
      <c r="D18" s="1">
        <f>D19</f>
        <v>100000</v>
      </c>
      <c r="E18" s="1">
        <f>E19</f>
        <v>0</v>
      </c>
    </row>
    <row r="19" spans="1:5" ht="15.75" x14ac:dyDescent="0.2">
      <c r="A19" s="10" t="s">
        <v>15</v>
      </c>
      <c r="B19" s="13" t="s">
        <v>16</v>
      </c>
      <c r="C19" s="2">
        <v>150000</v>
      </c>
      <c r="D19" s="2">
        <v>100000</v>
      </c>
      <c r="E19" s="2">
        <v>0</v>
      </c>
    </row>
    <row r="20" spans="1:5" ht="31.5" x14ac:dyDescent="0.2">
      <c r="A20" s="10" t="s">
        <v>17</v>
      </c>
      <c r="B20" s="14" t="s">
        <v>18</v>
      </c>
      <c r="C20" s="3">
        <f>SUM(C21:C22)</f>
        <v>8882261.3599999994</v>
      </c>
      <c r="D20" s="3">
        <v>0</v>
      </c>
      <c r="E20" s="3">
        <v>0</v>
      </c>
    </row>
    <row r="21" spans="1:5" ht="15.75" x14ac:dyDescent="0.25">
      <c r="A21" s="10" t="s">
        <v>19</v>
      </c>
      <c r="B21" s="15" t="s">
        <v>20</v>
      </c>
      <c r="C21" s="3">
        <v>8725283.3599999994</v>
      </c>
      <c r="D21" s="3">
        <v>0</v>
      </c>
      <c r="E21" s="3">
        <v>0</v>
      </c>
    </row>
    <row r="22" spans="1:5" ht="21.75" customHeight="1" x14ac:dyDescent="0.2">
      <c r="A22" s="10" t="s">
        <v>38</v>
      </c>
      <c r="B22" s="20" t="s">
        <v>37</v>
      </c>
      <c r="C22" s="3">
        <f>36978+120000</f>
        <v>156978</v>
      </c>
      <c r="D22" s="3">
        <v>0</v>
      </c>
      <c r="E22" s="3">
        <v>0</v>
      </c>
    </row>
    <row r="23" spans="1:5" ht="15.75" x14ac:dyDescent="0.2">
      <c r="A23" s="16" t="s">
        <v>25</v>
      </c>
      <c r="B23" s="17" t="s">
        <v>24</v>
      </c>
      <c r="C23" s="3">
        <f>SUM(C24:C27)</f>
        <v>8114061.0999999996</v>
      </c>
      <c r="D23" s="3">
        <v>0</v>
      </c>
      <c r="E23" s="3">
        <v>0</v>
      </c>
    </row>
    <row r="24" spans="1:5" ht="34.5" customHeight="1" x14ac:dyDescent="0.2">
      <c r="A24" s="16" t="s">
        <v>26</v>
      </c>
      <c r="B24" s="18" t="s">
        <v>31</v>
      </c>
      <c r="C24" s="27">
        <f>2796508+265568+230000</f>
        <v>3292076</v>
      </c>
      <c r="D24" s="3">
        <v>0</v>
      </c>
      <c r="E24" s="3">
        <v>0</v>
      </c>
    </row>
    <row r="25" spans="1:5" ht="38.25" customHeight="1" x14ac:dyDescent="0.2">
      <c r="A25" s="16" t="s">
        <v>33</v>
      </c>
      <c r="B25" s="18" t="s">
        <v>32</v>
      </c>
      <c r="C25" s="27">
        <f>765000+800000+1992100</f>
        <v>3557100</v>
      </c>
      <c r="D25" s="3">
        <v>0</v>
      </c>
      <c r="E25" s="3">
        <v>0</v>
      </c>
    </row>
    <row r="26" spans="1:5" ht="38.25" customHeight="1" x14ac:dyDescent="0.2">
      <c r="A26" s="16" t="s">
        <v>40</v>
      </c>
      <c r="B26" s="18" t="s">
        <v>39</v>
      </c>
      <c r="C26" s="27">
        <v>579296.80000000005</v>
      </c>
      <c r="D26" s="3">
        <v>0</v>
      </c>
      <c r="E26" s="3">
        <v>0</v>
      </c>
    </row>
    <row r="27" spans="1:5" ht="38.25" customHeight="1" x14ac:dyDescent="0.2">
      <c r="A27" s="16" t="s">
        <v>34</v>
      </c>
      <c r="B27" s="18" t="s">
        <v>35</v>
      </c>
      <c r="C27" s="3">
        <v>685588.3</v>
      </c>
      <c r="D27" s="3">
        <v>0</v>
      </c>
      <c r="E27" s="3">
        <v>0</v>
      </c>
    </row>
    <row r="28" spans="1:5" ht="47.25" x14ac:dyDescent="0.2">
      <c r="A28" s="16" t="s">
        <v>29</v>
      </c>
      <c r="B28" s="19" t="s">
        <v>27</v>
      </c>
      <c r="C28" s="3">
        <f>SUM(C29)</f>
        <v>13500</v>
      </c>
      <c r="D28" s="3">
        <v>0</v>
      </c>
      <c r="E28" s="3">
        <v>0</v>
      </c>
    </row>
    <row r="29" spans="1:5" ht="15.75" x14ac:dyDescent="0.2">
      <c r="A29" s="16" t="s">
        <v>30</v>
      </c>
      <c r="B29" s="17" t="s">
        <v>28</v>
      </c>
      <c r="C29" s="3">
        <v>13500</v>
      </c>
      <c r="D29" s="3">
        <v>0</v>
      </c>
      <c r="E29" s="3">
        <v>0</v>
      </c>
    </row>
    <row r="30" spans="1:5" ht="15.75" x14ac:dyDescent="0.2">
      <c r="A30" s="17"/>
      <c r="B30" s="17"/>
      <c r="C30" s="17"/>
      <c r="D30" s="17"/>
      <c r="E30" s="17"/>
    </row>
  </sheetData>
  <mergeCells count="10">
    <mergeCell ref="B3:E3"/>
    <mergeCell ref="C11:E11"/>
    <mergeCell ref="B11:B12"/>
    <mergeCell ref="A11:A12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2023-12-11T10:40:54Z</cp:lastPrinted>
  <dcterms:created xsi:type="dcterms:W3CDTF">2022-10-24T15:31:41Z</dcterms:created>
  <dcterms:modified xsi:type="dcterms:W3CDTF">2024-07-22T04:51:25Z</dcterms:modified>
</cp:coreProperties>
</file>