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100" windowHeight="11640"/>
  </bookViews>
  <sheets>
    <sheet name="Приложение №1" sheetId="2" r:id="rId1"/>
  </sheets>
  <definedNames>
    <definedName name="_xlnm._FilterDatabase" localSheetId="0" hidden="1">'Приложение №1'!$A$22:$M$22</definedName>
    <definedName name="_xlnm.Print_Titles" localSheetId="0">'Приложение №1'!$22:$22</definedName>
    <definedName name="_xlnm.Print_Area" localSheetId="0">'Приложение №1'!$A$15:$K$48</definedName>
  </definedNames>
  <calcPr calcId="144525"/>
</workbook>
</file>

<file path=xl/calcChain.xml><?xml version="1.0" encoding="utf-8"?>
<calcChain xmlns="http://schemas.openxmlformats.org/spreadsheetml/2006/main">
  <c r="J47" i="2" l="1"/>
  <c r="J46" i="2" s="1"/>
  <c r="J45" i="2" s="1"/>
  <c r="K47" i="2"/>
  <c r="K46" i="2" s="1"/>
  <c r="K45" i="2" s="1"/>
  <c r="I47" i="2"/>
  <c r="I46" i="2" s="1"/>
  <c r="I45" i="2" s="1"/>
  <c r="K43" i="2"/>
  <c r="J43" i="2"/>
  <c r="I43" i="2"/>
  <c r="K41" i="2"/>
  <c r="J41" i="2"/>
  <c r="I41" i="2"/>
  <c r="K38" i="2"/>
  <c r="J38" i="2"/>
  <c r="I38" i="2"/>
  <c r="K25" i="2"/>
  <c r="J25" i="2"/>
  <c r="J24" i="2" s="1"/>
  <c r="I25" i="2"/>
  <c r="I24" i="2" s="1"/>
  <c r="I35" i="2"/>
  <c r="J35" i="2"/>
  <c r="K35" i="2"/>
  <c r="K33" i="2"/>
  <c r="I31" i="2"/>
  <c r="J31" i="2"/>
  <c r="K24" i="2"/>
  <c r="K31" i="2"/>
  <c r="J29" i="2"/>
  <c r="K29" i="2"/>
  <c r="J33" i="2"/>
  <c r="I33" i="2"/>
  <c r="I29" i="2"/>
  <c r="I28" i="2" l="1"/>
  <c r="I27" i="2" s="1"/>
  <c r="K28" i="2"/>
  <c r="K27" i="2" s="1"/>
  <c r="K23" i="2" s="1"/>
  <c r="J40" i="2"/>
  <c r="J37" i="2" s="1"/>
  <c r="J28" i="2"/>
  <c r="J27" i="2" s="1"/>
  <c r="I40" i="2"/>
  <c r="I37" i="2" s="1"/>
  <c r="I23" i="2" s="1"/>
  <c r="J23" i="2"/>
  <c r="K40" i="2"/>
  <c r="K37" i="2" s="1"/>
</calcChain>
</file>

<file path=xl/sharedStrings.xml><?xml version="1.0" encoding="utf-8"?>
<sst xmlns="http://schemas.openxmlformats.org/spreadsheetml/2006/main" count="219" uniqueCount="69">
  <si>
    <t>0000</t>
  </si>
  <si>
    <t>00</t>
  </si>
  <si>
    <t>000</t>
  </si>
  <si>
    <t>1</t>
  </si>
  <si>
    <t xml:space="preserve"> </t>
  </si>
  <si>
    <t>01</t>
  </si>
  <si>
    <t>03</t>
  </si>
  <si>
    <t>02</t>
  </si>
  <si>
    <t>06</t>
  </si>
  <si>
    <t>110</t>
  </si>
  <si>
    <t>Налоги на имущество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</si>
  <si>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</si>
  <si>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</si>
  <si>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</si>
  <si>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</si>
  <si>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</si>
  <si>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</si>
  <si>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</si>
  <si>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</si>
  <si>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</si>
  <si>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</si>
  <si>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</si>
  <si>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</si>
  <si>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</si>
  <si>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</si>
  <si>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Подвид доходов</t>
  </si>
  <si>
    <t>Коды классификации доходов местного бюджета</t>
  </si>
  <si>
    <t>Наименование кодов классификации доходов местного бюджета</t>
  </si>
  <si>
    <t>Налог на имущество физических лиц</t>
  </si>
  <si>
    <t>Земельный налог</t>
  </si>
  <si>
    <t>030</t>
  </si>
  <si>
    <t>Земельный налог с физических лиц</t>
  </si>
  <si>
    <t>040</t>
  </si>
  <si>
    <t>010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</si>
  <si>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</si>
  <si>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</si>
  <si>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</si>
  <si>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</si>
  <si>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240</t>
  </si>
  <si>
    <t>250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</si>
  <si>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</si>
  <si>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</si>
  <si>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</si>
  <si>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</si>
  <si>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</si>
  <si>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</si>
  <si>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</si>
  <si>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</si>
  <si>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</si>
  <si>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</si>
  <si>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</si>
  <si>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</si>
  <si>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</si>
  <si>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2025 год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</si>
  <si>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</si>
  <si>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</si>
  <si>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</si>
  <si>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2026 год</t>
  </si>
  <si>
    <t>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</si>
  <si>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</si>
  <si>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Доходы от компенсации затрат государства</t>
  </si>
  <si>
    <t>13</t>
  </si>
  <si>
    <t>065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</si>
  <si>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</si>
  <si>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</si>
  <si>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>Доходы от оказания платных услуг и компенсации затрат государства</t>
  </si>
  <si>
    <t>Приложение № 1
к решению Совета Тевризского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внесении изменений в решение Совета Кузнецовского сельского
поселения Тевризского муниципального района Омской области
"О бюджете Кузнецовского сельского поселения
Тевризского муниципального района Омской области
на 2025 год и на плановый период 2026 и 2027 годов"</t>
  </si>
  <si>
    <t>Приложение № 1
к решению Совета Кузнецовского сельского поселения
Тевризского муниципального района Омской области
"О бюджете Кузнецовского сельского поселения 
Тевризского муниципального района Омской области на 2025 год
и на плановый период 2026 и 2027 годов"</t>
  </si>
  <si>
    <t>ПРОГНОЗ
 поступлений налоговых и неналоговых доходов  местного бюджета
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</si>
</sst>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7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/>
  </cellStyleXfs>
  <cellXfs count="35">
    <xf numFmtId="0" fontId="0" fillId="0" borderId="0" xfId="0"/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/>
    <xf numFmtId="0" fontId="2" fillId="0" borderId="0" xfId="1" applyFont="1" applyFill="1" applyBorder="1" applyProtection="1">
      <protection hidden="1"/>
    </xf>
    <xf numFmtId="0" fontId="2" fillId="0" borderId="3" xfId="1" quotePrefix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164" fontId="2" fillId="3" borderId="4" xfId="1" applyNumberFormat="1" applyFont="1" applyFill="1" applyBorder="1" applyAlignment="1" applyProtection="1">
      <alignment horizontal="right" vertical="center" wrapText="1"/>
      <protection hidden="1"/>
    </xf>
    <xf numFmtId="49" fontId="2" fillId="0" borderId="4" xfId="0" applyNumberFormat="1" applyFont="1" applyBorder="1" applyAlignment="1">
      <alignment horizontal="center" vertical="center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>
      <alignment horizontal="left" vertical="top" wrapText="1"/>
    </xf>
    <xf numFmtId="0" fontId="2" fillId="0" borderId="4" xfId="1" quotePrefix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vertical="top" wrapText="1"/>
    </xf>
    <xf numFmtId="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showGridLines="0" tabSelected="1" topLeftCell="A37" zoomScale="70" zoomScaleNormal="70" zoomScaleSheetLayoutView="55" workbookViewId="0">
      <selection activeCell="I48" sqref="I48"/>
    </sheetView>
  </sheetViews>
  <sheetFormatPr defaultColWidth="7.21875" defaultRowHeight="18.75" x14ac:dyDescent="0.3"/>
  <cols>
    <col min="1" max="1" width="71.44140625" style="10" customWidth="1"/>
    <col min="2" max="3" width="5.5546875" style="10" customWidth="1"/>
    <col min="4" max="4" width="4.33203125" style="10" customWidth="1"/>
    <col min="5" max="6" width="5.5546875" style="10" customWidth="1"/>
    <col min="7" max="7" width="8.44140625" style="10" customWidth="1"/>
    <col min="8" max="8" width="10.44140625" style="10" customWidth="1"/>
    <col min="9" max="11" width="13.5546875" style="10" customWidth="1"/>
    <col min="12" max="13" width="1.109375" style="10" customWidth="1"/>
    <col min="14" max="205" width="7.109375" style="10" customWidth="1"/>
    <col min="206" max="16384" width="7.21875" style="10"/>
  </cols>
  <sheetData>
    <row r="1" spans="1:13" ht="11.25" customHeight="1" x14ac:dyDescent="0.3"/>
    <row r="2" spans="1:13" s="25" customFormat="1" ht="12.75" customHeight="1" x14ac:dyDescent="0.2">
      <c r="A2" s="27" t="s">
        <v>66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3" s="25" customFormat="1" ht="12.7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s="25" customFormat="1" ht="12.75" customHeight="1" x14ac:dyDescent="0.2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3" s="25" customFormat="1" ht="12.75" customHeight="1" x14ac:dyDescent="0.2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3" s="25" customFormat="1" ht="12.75" customHeight="1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3" s="25" customFormat="1" ht="41.25" customHeight="1" x14ac:dyDescent="0.2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3" s="25" customFormat="1" ht="15" x14ac:dyDescent="0.2">
      <c r="A8" s="26"/>
      <c r="B8" s="26"/>
      <c r="C8" s="26"/>
      <c r="D8" s="26"/>
      <c r="E8" s="26"/>
      <c r="F8" s="26"/>
      <c r="G8" s="26"/>
      <c r="H8" s="26"/>
      <c r="I8" s="26"/>
      <c r="J8" s="26"/>
    </row>
    <row r="9" spans="1:13" s="25" customFormat="1" ht="12.75" customHeight="1" x14ac:dyDescent="0.2">
      <c r="A9" s="27" t="s">
        <v>67</v>
      </c>
      <c r="B9" s="27"/>
      <c r="C9" s="27"/>
      <c r="D9" s="27"/>
      <c r="E9" s="27"/>
      <c r="F9" s="27"/>
      <c r="G9" s="27"/>
      <c r="H9" s="27"/>
      <c r="I9" s="27"/>
      <c r="J9" s="27"/>
      <c r="K9" s="27"/>
    </row>
    <row r="10" spans="1:13" s="25" customFormat="1" ht="12.75" customHeight="1" x14ac:dyDescent="0.2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</row>
    <row r="11" spans="1:13" s="25" customFormat="1" ht="12.75" customHeight="1" x14ac:dyDescent="0.2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</row>
    <row r="12" spans="1:13" s="25" customFormat="1" ht="12.75" customHeight="1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</row>
    <row r="13" spans="1:13" s="25" customFormat="1" ht="12.75" customHeight="1" x14ac:dyDescent="0.2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</row>
    <row r="14" spans="1:13" s="25" customFormat="1" ht="27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</row>
    <row r="15" spans="1:13" ht="11.25" customHeight="1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9" customHeight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56.25" customHeight="1" x14ac:dyDescent="0.3">
      <c r="A17" s="28" t="s">
        <v>68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1"/>
      <c r="M17" s="1"/>
    </row>
    <row r="18" spans="1:13" ht="13.5" customHeight="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3">
      <c r="A19" s="29" t="s">
        <v>27</v>
      </c>
      <c r="B19" s="29" t="s">
        <v>26</v>
      </c>
      <c r="C19" s="29"/>
      <c r="D19" s="29"/>
      <c r="E19" s="29"/>
      <c r="F19" s="29"/>
      <c r="G19" s="31"/>
      <c r="H19" s="31"/>
      <c r="I19" s="30" t="s">
        <v>24</v>
      </c>
      <c r="J19" s="30"/>
      <c r="K19" s="30"/>
      <c r="L19" s="1"/>
      <c r="M19" s="1"/>
    </row>
    <row r="20" spans="1:13" x14ac:dyDescent="0.3">
      <c r="A20" s="30"/>
      <c r="B20" s="32" t="s">
        <v>23</v>
      </c>
      <c r="C20" s="33"/>
      <c r="D20" s="33"/>
      <c r="E20" s="33"/>
      <c r="F20" s="34"/>
      <c r="G20" s="30" t="s">
        <v>25</v>
      </c>
      <c r="H20" s="29"/>
      <c r="I20" s="30"/>
      <c r="J20" s="30"/>
      <c r="K20" s="30"/>
      <c r="L20" s="1"/>
      <c r="M20" s="1"/>
    </row>
    <row r="21" spans="1:13" ht="93.75" x14ac:dyDescent="0.3">
      <c r="A21" s="30"/>
      <c r="B21" s="2" t="s">
        <v>22</v>
      </c>
      <c r="C21" s="9" t="s">
        <v>21</v>
      </c>
      <c r="D21" s="9" t="s">
        <v>20</v>
      </c>
      <c r="E21" s="9" t="s">
        <v>19</v>
      </c>
      <c r="F21" s="8" t="s">
        <v>18</v>
      </c>
      <c r="G21" s="3" t="s">
        <v>17</v>
      </c>
      <c r="H21" s="3" t="s">
        <v>16</v>
      </c>
      <c r="I21" s="14" t="s">
        <v>53</v>
      </c>
      <c r="J21" s="14" t="s">
        <v>57</v>
      </c>
      <c r="K21" s="14" t="s">
        <v>58</v>
      </c>
      <c r="L21" s="1"/>
      <c r="M21" s="1"/>
    </row>
    <row r="22" spans="1:13" x14ac:dyDescent="0.3">
      <c r="A22" s="9">
        <v>1</v>
      </c>
      <c r="B22" s="2">
        <v>2</v>
      </c>
      <c r="C22" s="9">
        <v>3</v>
      </c>
      <c r="D22" s="9">
        <v>4</v>
      </c>
      <c r="E22" s="9">
        <v>5</v>
      </c>
      <c r="F22" s="8">
        <v>6</v>
      </c>
      <c r="G22" s="8">
        <v>7</v>
      </c>
      <c r="H22" s="8">
        <v>8</v>
      </c>
      <c r="I22" s="9">
        <v>9</v>
      </c>
      <c r="J22" s="9">
        <v>10</v>
      </c>
      <c r="K22" s="9">
        <v>11</v>
      </c>
      <c r="L22" s="1"/>
      <c r="M22" s="1"/>
    </row>
    <row r="23" spans="1:13" x14ac:dyDescent="0.3">
      <c r="A23" s="4" t="s">
        <v>15</v>
      </c>
      <c r="B23" s="8" t="s">
        <v>3</v>
      </c>
      <c r="C23" s="8" t="s">
        <v>1</v>
      </c>
      <c r="D23" s="8" t="s">
        <v>1</v>
      </c>
      <c r="E23" s="8" t="s">
        <v>2</v>
      </c>
      <c r="F23" s="8" t="s">
        <v>1</v>
      </c>
      <c r="G23" s="8" t="s">
        <v>0</v>
      </c>
      <c r="H23" s="8" t="s">
        <v>2</v>
      </c>
      <c r="I23" s="5">
        <f>I24+I27+I37+I45</f>
        <v>1420780</v>
      </c>
      <c r="J23" s="5">
        <f>J24+J27+J45</f>
        <v>978050</v>
      </c>
      <c r="K23" s="5">
        <f>K24+K27+K45</f>
        <v>1245260</v>
      </c>
      <c r="L23" s="6" t="s">
        <v>4</v>
      </c>
      <c r="M23" s="11"/>
    </row>
    <row r="24" spans="1:13" x14ac:dyDescent="0.3">
      <c r="A24" s="4" t="s">
        <v>14</v>
      </c>
      <c r="B24" s="8" t="s">
        <v>3</v>
      </c>
      <c r="C24" s="8" t="s">
        <v>5</v>
      </c>
      <c r="D24" s="8" t="s">
        <v>1</v>
      </c>
      <c r="E24" s="8" t="s">
        <v>2</v>
      </c>
      <c r="F24" s="8" t="s">
        <v>1</v>
      </c>
      <c r="G24" s="8" t="s">
        <v>0</v>
      </c>
      <c r="H24" s="8" t="s">
        <v>2</v>
      </c>
      <c r="I24" s="5">
        <f>I25</f>
        <v>19380</v>
      </c>
      <c r="J24" s="5">
        <f>J25</f>
        <v>20550</v>
      </c>
      <c r="K24" s="5">
        <f>K25</f>
        <v>21660</v>
      </c>
      <c r="L24" s="6" t="s">
        <v>4</v>
      </c>
      <c r="M24" s="11"/>
    </row>
    <row r="25" spans="1:13" x14ac:dyDescent="0.3">
      <c r="A25" s="7" t="s">
        <v>13</v>
      </c>
      <c r="B25" s="9" t="s">
        <v>3</v>
      </c>
      <c r="C25" s="9" t="s">
        <v>5</v>
      </c>
      <c r="D25" s="9" t="s">
        <v>7</v>
      </c>
      <c r="E25" s="9" t="s">
        <v>2</v>
      </c>
      <c r="F25" s="9" t="s">
        <v>5</v>
      </c>
      <c r="G25" s="9" t="s">
        <v>0</v>
      </c>
      <c r="H25" s="9" t="s">
        <v>9</v>
      </c>
      <c r="I25" s="5">
        <f>SUM(I26:I26)</f>
        <v>19380</v>
      </c>
      <c r="J25" s="5">
        <f>SUM(J26:J26)</f>
        <v>20550</v>
      </c>
      <c r="K25" s="5">
        <f>SUM(K26:K26)</f>
        <v>21660</v>
      </c>
      <c r="L25" s="6" t="s">
        <v>4</v>
      </c>
      <c r="M25" s="11"/>
    </row>
    <row r="26" spans="1:13" ht="120.75" customHeight="1" x14ac:dyDescent="0.3">
      <c r="A26" s="4" t="s">
        <v>59</v>
      </c>
      <c r="B26" s="8">
        <v>1</v>
      </c>
      <c r="C26" s="13" t="s">
        <v>5</v>
      </c>
      <c r="D26" s="13" t="s">
        <v>7</v>
      </c>
      <c r="E26" s="12" t="s">
        <v>33</v>
      </c>
      <c r="F26" s="9" t="s">
        <v>5</v>
      </c>
      <c r="G26" s="9" t="s">
        <v>0</v>
      </c>
      <c r="H26" s="8">
        <v>110</v>
      </c>
      <c r="I26" s="15">
        <v>19380</v>
      </c>
      <c r="J26" s="15">
        <v>20550</v>
      </c>
      <c r="K26" s="15">
        <v>21660</v>
      </c>
      <c r="L26" s="6"/>
      <c r="M26" s="11"/>
    </row>
    <row r="27" spans="1:13" ht="37.5" x14ac:dyDescent="0.3">
      <c r="A27" s="4" t="s">
        <v>12</v>
      </c>
      <c r="B27" s="8" t="s">
        <v>3</v>
      </c>
      <c r="C27" s="8" t="s">
        <v>6</v>
      </c>
      <c r="D27" s="8" t="s">
        <v>1</v>
      </c>
      <c r="E27" s="8" t="s">
        <v>2</v>
      </c>
      <c r="F27" s="8" t="s">
        <v>1</v>
      </c>
      <c r="G27" s="8" t="s">
        <v>0</v>
      </c>
      <c r="H27" s="8" t="s">
        <v>2</v>
      </c>
      <c r="I27" s="15">
        <f>I28</f>
        <v>989400</v>
      </c>
      <c r="J27" s="15">
        <f>J28</f>
        <v>957500</v>
      </c>
      <c r="K27" s="15">
        <f>K28</f>
        <v>1223600</v>
      </c>
      <c r="L27" s="6" t="s">
        <v>4</v>
      </c>
      <c r="M27" s="11"/>
    </row>
    <row r="28" spans="1:13" ht="37.5" x14ac:dyDescent="0.3">
      <c r="A28" s="7" t="s">
        <v>11</v>
      </c>
      <c r="B28" s="9" t="s">
        <v>3</v>
      </c>
      <c r="C28" s="9" t="s">
        <v>6</v>
      </c>
      <c r="D28" s="9" t="s">
        <v>7</v>
      </c>
      <c r="E28" s="9" t="s">
        <v>2</v>
      </c>
      <c r="F28" s="9" t="s">
        <v>5</v>
      </c>
      <c r="G28" s="9" t="s">
        <v>0</v>
      </c>
      <c r="H28" s="9" t="s">
        <v>9</v>
      </c>
      <c r="I28" s="15">
        <f>SUM(I29,I31,I33,I35)</f>
        <v>989400</v>
      </c>
      <c r="J28" s="15">
        <f>SUM(J29,J31,J33,J35)</f>
        <v>957500</v>
      </c>
      <c r="K28" s="15">
        <f>SUM(K29,K31,K33,K35)</f>
        <v>1223600</v>
      </c>
      <c r="L28" s="6" t="s">
        <v>4</v>
      </c>
      <c r="M28" s="11"/>
    </row>
    <row r="29" spans="1:13" ht="75" x14ac:dyDescent="0.3">
      <c r="A29" s="7" t="s">
        <v>34</v>
      </c>
      <c r="B29" s="16" t="s">
        <v>3</v>
      </c>
      <c r="C29" s="16" t="s">
        <v>6</v>
      </c>
      <c r="D29" s="16" t="s">
        <v>7</v>
      </c>
      <c r="E29" s="16" t="s">
        <v>37</v>
      </c>
      <c r="F29" s="16" t="s">
        <v>5</v>
      </c>
      <c r="G29" s="16" t="s">
        <v>0</v>
      </c>
      <c r="H29" s="18">
        <v>110</v>
      </c>
      <c r="I29" s="15">
        <f>I30</f>
        <v>517500</v>
      </c>
      <c r="J29" s="15">
        <f>J30</f>
        <v>501300</v>
      </c>
      <c r="K29" s="15">
        <f>K30</f>
        <v>639600</v>
      </c>
      <c r="L29" s="6"/>
      <c r="M29" s="11"/>
    </row>
    <row r="30" spans="1:13" ht="112.5" x14ac:dyDescent="0.3">
      <c r="A30" s="19" t="s">
        <v>47</v>
      </c>
      <c r="B30" s="16" t="s">
        <v>3</v>
      </c>
      <c r="C30" s="16" t="s">
        <v>6</v>
      </c>
      <c r="D30" s="16" t="s">
        <v>7</v>
      </c>
      <c r="E30" s="16" t="s">
        <v>48</v>
      </c>
      <c r="F30" s="16" t="s">
        <v>5</v>
      </c>
      <c r="G30" s="16" t="s">
        <v>0</v>
      </c>
      <c r="H30" s="18">
        <v>110</v>
      </c>
      <c r="I30" s="15">
        <v>517500</v>
      </c>
      <c r="J30" s="15">
        <v>501300</v>
      </c>
      <c r="K30" s="15">
        <v>639600</v>
      </c>
      <c r="L30" s="6"/>
      <c r="M30" s="11"/>
    </row>
    <row r="31" spans="1:13" ht="93.75" x14ac:dyDescent="0.3">
      <c r="A31" s="19" t="s">
        <v>35</v>
      </c>
      <c r="B31" s="16" t="s">
        <v>3</v>
      </c>
      <c r="C31" s="16" t="s">
        <v>6</v>
      </c>
      <c r="D31" s="16" t="s">
        <v>7</v>
      </c>
      <c r="E31" s="16" t="s">
        <v>38</v>
      </c>
      <c r="F31" s="16" t="s">
        <v>5</v>
      </c>
      <c r="G31" s="16" t="s">
        <v>0</v>
      </c>
      <c r="H31" s="18">
        <v>110</v>
      </c>
      <c r="I31" s="15">
        <f>I32</f>
        <v>2300</v>
      </c>
      <c r="J31" s="15">
        <f>J32</f>
        <v>2300</v>
      </c>
      <c r="K31" s="15">
        <f>K32</f>
        <v>3000</v>
      </c>
      <c r="L31" s="6"/>
      <c r="M31" s="11"/>
    </row>
    <row r="32" spans="1:13" ht="131.25" x14ac:dyDescent="0.3">
      <c r="A32" s="19" t="s">
        <v>49</v>
      </c>
      <c r="B32" s="16" t="s">
        <v>3</v>
      </c>
      <c r="C32" s="16" t="s">
        <v>6</v>
      </c>
      <c r="D32" s="16" t="s">
        <v>7</v>
      </c>
      <c r="E32" s="16" t="s">
        <v>50</v>
      </c>
      <c r="F32" s="16" t="s">
        <v>5</v>
      </c>
      <c r="G32" s="16" t="s">
        <v>0</v>
      </c>
      <c r="H32" s="18">
        <v>110</v>
      </c>
      <c r="I32" s="15">
        <v>2300</v>
      </c>
      <c r="J32" s="15">
        <v>2300</v>
      </c>
      <c r="K32" s="15">
        <v>3000</v>
      </c>
      <c r="L32" s="6"/>
      <c r="M32" s="11"/>
    </row>
    <row r="33" spans="1:13" ht="75" x14ac:dyDescent="0.3">
      <c r="A33" s="19" t="s">
        <v>36</v>
      </c>
      <c r="B33" s="16" t="s">
        <v>3</v>
      </c>
      <c r="C33" s="16" t="s">
        <v>6</v>
      </c>
      <c r="D33" s="16" t="s">
        <v>7</v>
      </c>
      <c r="E33" s="16" t="s">
        <v>39</v>
      </c>
      <c r="F33" s="16" t="s">
        <v>5</v>
      </c>
      <c r="G33" s="16" t="s">
        <v>0</v>
      </c>
      <c r="H33" s="18">
        <v>110</v>
      </c>
      <c r="I33" s="15">
        <f>I34</f>
        <v>522600</v>
      </c>
      <c r="J33" s="15">
        <f>J34</f>
        <v>503800</v>
      </c>
      <c r="K33" s="15">
        <f>K34</f>
        <v>642200</v>
      </c>
      <c r="L33" s="6"/>
      <c r="M33" s="11"/>
    </row>
    <row r="34" spans="1:13" ht="112.5" x14ac:dyDescent="0.3">
      <c r="A34" s="19" t="s">
        <v>51</v>
      </c>
      <c r="B34" s="16" t="s">
        <v>3</v>
      </c>
      <c r="C34" s="16" t="s">
        <v>6</v>
      </c>
      <c r="D34" s="16" t="s">
        <v>7</v>
      </c>
      <c r="E34" s="16" t="s">
        <v>52</v>
      </c>
      <c r="F34" s="16" t="s">
        <v>5</v>
      </c>
      <c r="G34" s="16" t="s">
        <v>0</v>
      </c>
      <c r="H34" s="18">
        <v>110</v>
      </c>
      <c r="I34" s="15">
        <v>522600</v>
      </c>
      <c r="J34" s="15">
        <v>503800</v>
      </c>
      <c r="K34" s="15">
        <v>642200</v>
      </c>
      <c r="L34" s="6"/>
      <c r="M34" s="11"/>
    </row>
    <row r="35" spans="1:13" ht="75" x14ac:dyDescent="0.3">
      <c r="A35" s="22" t="s">
        <v>54</v>
      </c>
      <c r="B35" s="16" t="s">
        <v>3</v>
      </c>
      <c r="C35" s="16" t="s">
        <v>6</v>
      </c>
      <c r="D35" s="16" t="s">
        <v>7</v>
      </c>
      <c r="E35" s="16" t="s">
        <v>55</v>
      </c>
      <c r="F35" s="16" t="s">
        <v>5</v>
      </c>
      <c r="G35" s="16" t="s">
        <v>0</v>
      </c>
      <c r="H35" s="16" t="s">
        <v>9</v>
      </c>
      <c r="I35" s="23">
        <f>I36</f>
        <v>-53000</v>
      </c>
      <c r="J35" s="23">
        <f>J36</f>
        <v>-49900</v>
      </c>
      <c r="K35" s="23">
        <f>K36</f>
        <v>-61200</v>
      </c>
      <c r="L35" s="6"/>
      <c r="M35" s="11"/>
    </row>
    <row r="36" spans="1:13" ht="112.5" x14ac:dyDescent="0.3">
      <c r="A36" s="22" t="s">
        <v>56</v>
      </c>
      <c r="B36" s="9" t="s">
        <v>3</v>
      </c>
      <c r="C36" s="9" t="s">
        <v>6</v>
      </c>
      <c r="D36" s="9" t="s">
        <v>7</v>
      </c>
      <c r="E36" s="9">
        <v>261</v>
      </c>
      <c r="F36" s="9" t="s">
        <v>5</v>
      </c>
      <c r="G36" s="9" t="s">
        <v>0</v>
      </c>
      <c r="H36" s="9" t="s">
        <v>9</v>
      </c>
      <c r="I36" s="23">
        <v>-53000</v>
      </c>
      <c r="J36" s="23">
        <v>-49900</v>
      </c>
      <c r="K36" s="23">
        <v>-61200</v>
      </c>
      <c r="L36" s="6"/>
      <c r="M36" s="11"/>
    </row>
    <row r="37" spans="1:13" x14ac:dyDescent="0.3">
      <c r="A37" s="4" t="s">
        <v>10</v>
      </c>
      <c r="B37" s="8" t="s">
        <v>3</v>
      </c>
      <c r="C37" s="8" t="s">
        <v>8</v>
      </c>
      <c r="D37" s="8" t="s">
        <v>1</v>
      </c>
      <c r="E37" s="8" t="s">
        <v>2</v>
      </c>
      <c r="F37" s="8" t="s">
        <v>1</v>
      </c>
      <c r="G37" s="8" t="s">
        <v>0</v>
      </c>
      <c r="H37" s="8" t="s">
        <v>2</v>
      </c>
      <c r="I37" s="5">
        <f>I38+I40</f>
        <v>12000</v>
      </c>
      <c r="J37" s="5">
        <f>J38+J40</f>
        <v>12000</v>
      </c>
      <c r="K37" s="5">
        <f>K38+K40</f>
        <v>12000</v>
      </c>
      <c r="L37" s="6" t="s">
        <v>4</v>
      </c>
      <c r="M37" s="11"/>
    </row>
    <row r="38" spans="1:13" x14ac:dyDescent="0.3">
      <c r="A38" s="7" t="s">
        <v>28</v>
      </c>
      <c r="B38" s="9" t="s">
        <v>3</v>
      </c>
      <c r="C38" s="9" t="s">
        <v>8</v>
      </c>
      <c r="D38" s="9" t="s">
        <v>5</v>
      </c>
      <c r="E38" s="9" t="s">
        <v>2</v>
      </c>
      <c r="F38" s="8" t="s">
        <v>1</v>
      </c>
      <c r="G38" s="9" t="s">
        <v>0</v>
      </c>
      <c r="H38" s="9" t="s">
        <v>9</v>
      </c>
      <c r="I38" s="5">
        <f>I39</f>
        <v>1000</v>
      </c>
      <c r="J38" s="5">
        <f>J39</f>
        <v>1000</v>
      </c>
      <c r="K38" s="5">
        <f>K39</f>
        <v>1000</v>
      </c>
      <c r="L38" s="6" t="s">
        <v>4</v>
      </c>
      <c r="M38" s="11"/>
    </row>
    <row r="39" spans="1:13" ht="56.25" x14ac:dyDescent="0.3">
      <c r="A39" s="19" t="s">
        <v>40</v>
      </c>
      <c r="B39" s="16" t="s">
        <v>3</v>
      </c>
      <c r="C39" s="16" t="s">
        <v>8</v>
      </c>
      <c r="D39" s="16" t="s">
        <v>5</v>
      </c>
      <c r="E39" s="16" t="s">
        <v>30</v>
      </c>
      <c r="F39" s="16" t="s">
        <v>41</v>
      </c>
      <c r="G39" s="16" t="s">
        <v>0</v>
      </c>
      <c r="H39" s="18">
        <v>110</v>
      </c>
      <c r="I39" s="5">
        <v>1000</v>
      </c>
      <c r="J39" s="5">
        <v>1000</v>
      </c>
      <c r="K39" s="5">
        <v>1000</v>
      </c>
      <c r="L39" s="6"/>
      <c r="M39" s="11"/>
    </row>
    <row r="40" spans="1:13" x14ac:dyDescent="0.3">
      <c r="A40" s="7" t="s">
        <v>29</v>
      </c>
      <c r="B40" s="9" t="s">
        <v>3</v>
      </c>
      <c r="C40" s="9" t="s">
        <v>8</v>
      </c>
      <c r="D40" s="8" t="s">
        <v>8</v>
      </c>
      <c r="E40" s="9" t="s">
        <v>2</v>
      </c>
      <c r="F40" s="8" t="s">
        <v>1</v>
      </c>
      <c r="G40" s="9" t="s">
        <v>0</v>
      </c>
      <c r="H40" s="9" t="s">
        <v>9</v>
      </c>
      <c r="I40" s="5">
        <f>I43+I41</f>
        <v>11000</v>
      </c>
      <c r="J40" s="5">
        <f>J43+J41</f>
        <v>11000</v>
      </c>
      <c r="K40" s="5">
        <f>K43+K41</f>
        <v>11000</v>
      </c>
      <c r="L40" s="6" t="s">
        <v>4</v>
      </c>
      <c r="M40" s="11"/>
    </row>
    <row r="41" spans="1:13" x14ac:dyDescent="0.3">
      <c r="A41" s="7" t="s">
        <v>44</v>
      </c>
      <c r="B41" s="9" t="s">
        <v>3</v>
      </c>
      <c r="C41" s="9" t="s">
        <v>8</v>
      </c>
      <c r="D41" s="8" t="s">
        <v>8</v>
      </c>
      <c r="E41" s="20" t="s">
        <v>30</v>
      </c>
      <c r="F41" s="20" t="s">
        <v>1</v>
      </c>
      <c r="G41" s="9" t="s">
        <v>0</v>
      </c>
      <c r="H41" s="9" t="s">
        <v>9</v>
      </c>
      <c r="I41" s="5">
        <f>I42</f>
        <v>1000</v>
      </c>
      <c r="J41" s="5">
        <f>J42</f>
        <v>1000</v>
      </c>
      <c r="K41" s="5">
        <f>K42</f>
        <v>1000</v>
      </c>
      <c r="L41" s="6"/>
      <c r="M41" s="11"/>
    </row>
    <row r="42" spans="1:13" ht="37.5" x14ac:dyDescent="0.3">
      <c r="A42" s="4" t="s">
        <v>45</v>
      </c>
      <c r="B42" s="9" t="s">
        <v>3</v>
      </c>
      <c r="C42" s="9" t="s">
        <v>8</v>
      </c>
      <c r="D42" s="8" t="s">
        <v>8</v>
      </c>
      <c r="E42" s="20" t="s">
        <v>46</v>
      </c>
      <c r="F42" s="20" t="s">
        <v>41</v>
      </c>
      <c r="G42" s="9" t="s">
        <v>0</v>
      </c>
      <c r="H42" s="9" t="s">
        <v>9</v>
      </c>
      <c r="I42" s="5">
        <v>1000</v>
      </c>
      <c r="J42" s="5">
        <v>1000</v>
      </c>
      <c r="K42" s="5">
        <v>1000</v>
      </c>
      <c r="L42" s="6"/>
      <c r="M42" s="11"/>
    </row>
    <row r="43" spans="1:13" x14ac:dyDescent="0.3">
      <c r="A43" s="4" t="s">
        <v>31</v>
      </c>
      <c r="B43" s="8" t="s">
        <v>3</v>
      </c>
      <c r="C43" s="12" t="s">
        <v>8</v>
      </c>
      <c r="D43" s="12" t="s">
        <v>8</v>
      </c>
      <c r="E43" s="12" t="s">
        <v>32</v>
      </c>
      <c r="F43" s="8" t="s">
        <v>1</v>
      </c>
      <c r="G43" s="8" t="s">
        <v>0</v>
      </c>
      <c r="H43" s="8">
        <v>110</v>
      </c>
      <c r="I43" s="5">
        <f>I44</f>
        <v>10000</v>
      </c>
      <c r="J43" s="5">
        <f>J44</f>
        <v>10000</v>
      </c>
      <c r="K43" s="5">
        <f>K44</f>
        <v>10000</v>
      </c>
      <c r="L43" s="6" t="s">
        <v>4</v>
      </c>
      <c r="M43" s="11"/>
    </row>
    <row r="44" spans="1:13" ht="37.5" x14ac:dyDescent="0.3">
      <c r="A44" s="19" t="s">
        <v>42</v>
      </c>
      <c r="B44" s="16" t="s">
        <v>3</v>
      </c>
      <c r="C44" s="16" t="s">
        <v>8</v>
      </c>
      <c r="D44" s="16" t="s">
        <v>8</v>
      </c>
      <c r="E44" s="16" t="s">
        <v>43</v>
      </c>
      <c r="F44" s="16" t="s">
        <v>41</v>
      </c>
      <c r="G44" s="16" t="s">
        <v>0</v>
      </c>
      <c r="H44" s="21">
        <v>110</v>
      </c>
      <c r="I44" s="17">
        <v>10000</v>
      </c>
      <c r="J44" s="17">
        <v>10000</v>
      </c>
      <c r="K44" s="17">
        <v>10000</v>
      </c>
      <c r="L44" s="1"/>
      <c r="M44" s="1"/>
    </row>
    <row r="45" spans="1:13" x14ac:dyDescent="0.3">
      <c r="A45" s="4" t="s">
        <v>65</v>
      </c>
      <c r="B45" s="8" t="s">
        <v>3</v>
      </c>
      <c r="C45" s="8">
        <v>13</v>
      </c>
      <c r="D45" s="8" t="s">
        <v>1</v>
      </c>
      <c r="E45" s="8" t="s">
        <v>2</v>
      </c>
      <c r="F45" s="8" t="s">
        <v>1</v>
      </c>
      <c r="G45" s="8" t="s">
        <v>0</v>
      </c>
      <c r="H45" s="8" t="s">
        <v>2</v>
      </c>
      <c r="I45" s="5">
        <f>I46</f>
        <v>400000</v>
      </c>
      <c r="J45" s="5">
        <f t="shared" ref="J45:K47" si="0">J46</f>
        <v>0</v>
      </c>
      <c r="K45" s="5">
        <f t="shared" si="0"/>
        <v>0</v>
      </c>
      <c r="L45" s="6" t="s">
        <v>4</v>
      </c>
      <c r="M45" s="11"/>
    </row>
    <row r="46" spans="1:13" x14ac:dyDescent="0.3">
      <c r="A46" s="7" t="s">
        <v>60</v>
      </c>
      <c r="B46" s="9" t="s">
        <v>3</v>
      </c>
      <c r="C46" s="9">
        <v>13</v>
      </c>
      <c r="D46" s="24" t="s">
        <v>7</v>
      </c>
      <c r="E46" s="9" t="s">
        <v>2</v>
      </c>
      <c r="F46" s="8" t="s">
        <v>1</v>
      </c>
      <c r="G46" s="9" t="s">
        <v>0</v>
      </c>
      <c r="H46" s="8" t="s">
        <v>2</v>
      </c>
      <c r="I46" s="5">
        <f>I47</f>
        <v>400000</v>
      </c>
      <c r="J46" s="5">
        <f t="shared" si="0"/>
        <v>0</v>
      </c>
      <c r="K46" s="5">
        <f t="shared" si="0"/>
        <v>0</v>
      </c>
      <c r="L46" s="6" t="s">
        <v>4</v>
      </c>
      <c r="M46" s="11"/>
    </row>
    <row r="47" spans="1:13" ht="37.5" x14ac:dyDescent="0.3">
      <c r="A47" s="19" t="s">
        <v>63</v>
      </c>
      <c r="B47" s="16" t="s">
        <v>3</v>
      </c>
      <c r="C47" s="16" t="s">
        <v>61</v>
      </c>
      <c r="D47" s="16" t="s">
        <v>7</v>
      </c>
      <c r="E47" s="16" t="s">
        <v>62</v>
      </c>
      <c r="F47" s="16" t="s">
        <v>1</v>
      </c>
      <c r="G47" s="16" t="s">
        <v>0</v>
      </c>
      <c r="H47" s="18">
        <v>130</v>
      </c>
      <c r="I47" s="5">
        <f>I48</f>
        <v>400000</v>
      </c>
      <c r="J47" s="5">
        <f t="shared" si="0"/>
        <v>0</v>
      </c>
      <c r="K47" s="5">
        <f t="shared" si="0"/>
        <v>0</v>
      </c>
      <c r="L47" s="6"/>
      <c r="M47" s="11"/>
    </row>
    <row r="48" spans="1:13" ht="37.5" x14ac:dyDescent="0.3">
      <c r="A48" s="7" t="s">
        <v>64</v>
      </c>
      <c r="B48" s="9" t="s">
        <v>3</v>
      </c>
      <c r="C48" s="9">
        <v>13</v>
      </c>
      <c r="D48" s="8">
        <v>2</v>
      </c>
      <c r="E48" s="16" t="s">
        <v>62</v>
      </c>
      <c r="F48" s="8">
        <v>10</v>
      </c>
      <c r="G48" s="9" t="s">
        <v>0</v>
      </c>
      <c r="H48" s="9">
        <v>130</v>
      </c>
      <c r="I48" s="5">
        <v>400000</v>
      </c>
      <c r="J48" s="5">
        <v>0</v>
      </c>
      <c r="K48" s="5">
        <v>0</v>
      </c>
      <c r="L48" s="6" t="s">
        <v>4</v>
      </c>
      <c r="M48" s="11"/>
    </row>
  </sheetData>
  <mergeCells count="8">
    <mergeCell ref="A2:K7"/>
    <mergeCell ref="A9:K14"/>
    <mergeCell ref="A17:K17"/>
    <mergeCell ref="A19:A21"/>
    <mergeCell ref="B19:H19"/>
    <mergeCell ref="B20:F20"/>
    <mergeCell ref="G20:H20"/>
    <mergeCell ref="I19:K20"/>
  </mergeCells>
  <phoneticPr fontId="5" type="noConversion"/>
  <printOptions horizontalCentered="1"/>
  <pageMargins left="0.47244094488188981" right="0.35433070866141736" top="0.78740157480314965" bottom="0.39370078740157483" header="0.31496062992125984" footer="0"/>
  <pageSetup paperSize="9" scale="70" fitToHeight="0" orientation="landscape" r:id="rId1"/>
  <headerFooter differentFirst="1">
    <oddHeader>&amp;C&amp;P</oddHeader>
  </headerFooter>
  <rowBreaks count="2" manualBreakCount="2">
    <brk id="29" max="10" man="1"/>
    <brk id="4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</vt:lpstr>
      <vt:lpstr>'Приложение №1'!Заголовки_для_печати</vt:lpstr>
      <vt:lpstr>'Приложение №1'!Область_печати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2024-10-30T03:01:22Z</cp:lastPrinted>
  <dcterms:created xsi:type="dcterms:W3CDTF">2015-09-30T05:09:12Z</dcterms:created>
  <dcterms:modified xsi:type="dcterms:W3CDTF">2025-04-16T08:15:14Z</dcterms:modified>
</cp:coreProperties>
</file>