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7445" windowHeight="9915"/>
  </bookViews>
  <sheets>
    <sheet name="Приложение №4" sheetId="2" r:id="rId1"/>
  </sheets>
  <definedNames>
    <definedName name="_xlnm.Print_Titles" localSheetId="0">'Приложение №4'!$I:$T,'Приложение №4'!$15:$15</definedName>
    <definedName name="_xlnm.Print_Area" localSheetId="0">'Приложение №4'!$A$3:$W$59</definedName>
  </definedNames>
  <calcPr calcId="124519"/>
</workbook>
</file>

<file path=xl/calcChain.xml><?xml version="1.0" encoding="utf-8"?>
<calcChain xmlns="http://schemas.openxmlformats.org/spreadsheetml/2006/main">
  <c r="S39" i="2"/>
  <c r="S38"/>
  <c r="S37" s="1"/>
  <c r="S17" s="1"/>
  <c r="T38"/>
  <c r="T37" s="1"/>
  <c r="T27"/>
  <c r="V27"/>
  <c r="V20" s="1"/>
  <c r="V25"/>
  <c r="V24" s="1"/>
  <c r="R27"/>
  <c r="R20" s="1"/>
  <c r="V38"/>
  <c r="V37"/>
  <c r="R38"/>
  <c r="R37" s="1"/>
  <c r="R57"/>
  <c r="R56" s="1"/>
  <c r="V57"/>
  <c r="V56"/>
  <c r="V55" s="1"/>
  <c r="W55" s="1"/>
  <c r="T57"/>
  <c r="T56" s="1"/>
  <c r="V42"/>
  <c r="V41"/>
  <c r="V40" s="1"/>
  <c r="T42"/>
  <c r="T41" s="1"/>
  <c r="T40" s="1"/>
  <c r="R42"/>
  <c r="R41" s="1"/>
  <c r="R40" s="1"/>
  <c r="V53"/>
  <c r="V52" s="1"/>
  <c r="V51" s="1"/>
  <c r="V49"/>
  <c r="V48" s="1"/>
  <c r="V46"/>
  <c r="V45"/>
  <c r="V35"/>
  <c r="V34" s="1"/>
  <c r="V32"/>
  <c r="V30"/>
  <c r="V28"/>
  <c r="V18" s="1"/>
  <c r="V22"/>
  <c r="V21" s="1"/>
  <c r="V19"/>
  <c r="T53"/>
  <c r="T52" s="1"/>
  <c r="T51" s="1"/>
  <c r="T49"/>
  <c r="T48" s="1"/>
  <c r="T46"/>
  <c r="T45" s="1"/>
  <c r="T35"/>
  <c r="T18" s="1"/>
  <c r="T32"/>
  <c r="T30"/>
  <c r="T20" s="1"/>
  <c r="T28"/>
  <c r="T25"/>
  <c r="T22"/>
  <c r="T21" s="1"/>
  <c r="T19"/>
  <c r="R46"/>
  <c r="R45" s="1"/>
  <c r="R44" s="1"/>
  <c r="R49"/>
  <c r="R48"/>
  <c r="R25"/>
  <c r="R18" s="1"/>
  <c r="R22"/>
  <c r="R21" s="1"/>
  <c r="R53"/>
  <c r="R52"/>
  <c r="R51" s="1"/>
  <c r="R19"/>
  <c r="R32"/>
  <c r="R28"/>
  <c r="R30"/>
  <c r="R35"/>
  <c r="R34" s="1"/>
  <c r="W57"/>
  <c r="T24"/>
  <c r="W56"/>
  <c r="U57"/>
  <c r="S57"/>
  <c r="W59" l="1"/>
  <c r="W16"/>
  <c r="S56"/>
  <c r="R55"/>
  <c r="S55" s="1"/>
  <c r="S16" s="1"/>
  <c r="V17"/>
  <c r="U56"/>
  <c r="T55"/>
  <c r="U55" s="1"/>
  <c r="T44"/>
  <c r="V44"/>
  <c r="T34"/>
  <c r="T17" s="1"/>
  <c r="R24"/>
  <c r="R17" s="1"/>
  <c r="T16" l="1"/>
  <c r="T59"/>
  <c r="R16"/>
  <c r="R59"/>
  <c r="S59"/>
  <c r="V16"/>
  <c r="V59"/>
  <c r="U59"/>
  <c r="U16"/>
</calcChain>
</file>

<file path=xl/sharedStrings.xml><?xml version="1.0" encoding="utf-8"?>
<sst xmlns="http://schemas.openxmlformats.org/spreadsheetml/2006/main" count="248" uniqueCount="74">
  <si>
    <t>КВСР</t>
  </si>
  <si>
    <t>КФСР</t>
  </si>
  <si>
    <t>КЦСРСтатья</t>
  </si>
  <si>
    <t>КЦСРПодстатья</t>
  </si>
  <si>
    <t>КЦСР</t>
  </si>
  <si>
    <t>КВР</t>
  </si>
  <si>
    <t>Целевая статья</t>
  </si>
  <si>
    <t>Код типа средств</t>
  </si>
  <si>
    <t>Наименование кодов классификации расходов местного бюджета</t>
  </si>
  <si>
    <t>Коды классификации расходов местного бюджета</t>
  </si>
  <si>
    <t>№ п/п</t>
  </si>
  <si>
    <t>Сумма, рублей</t>
  </si>
  <si>
    <t>0</t>
  </si>
  <si>
    <t>870</t>
  </si>
  <si>
    <t>Резервные средства</t>
  </si>
  <si>
    <t>Расходы по формированию и использованию средств резервного фонда администрации поселения</t>
  </si>
  <si>
    <t>Руководство и управление в сфере установленных функций органов местного самоуправления</t>
  </si>
  <si>
    <t>Социальные мероприятия</t>
  </si>
  <si>
    <t>Расходы по ежемесячной выплате пенсии за выслугу лет</t>
  </si>
  <si>
    <t>03</t>
  </si>
  <si>
    <t>Муниципальная программа поселения Тевризского муниципального района Омской области «Развитие экономического потенциала и социально-культурной сферы»</t>
  </si>
  <si>
    <t>Эффективность управления муниципальными финансами и функционирование администрации поселения</t>
  </si>
  <si>
    <t>800</t>
  </si>
  <si>
    <t>Иные бюджетные ассигнования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</si>
  <si>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</si>
  <si>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</si>
  <si>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</si>
  <si>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</si>
  <si>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</si>
  <si>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200</t>
  </si>
  <si>
    <t>240</t>
  </si>
  <si>
    <t>Социальное обеспечение и иные выплаты населению</t>
  </si>
  <si>
    <t>300</t>
  </si>
  <si>
    <t>850</t>
  </si>
  <si>
    <t>Закупка товаров, работ и услуг для обеспечения государственных (муниципальных) нужд</t>
  </si>
  <si>
    <t>0000</t>
  </si>
  <si>
    <t>Расходы по содержанию сети автомобильных дорог общего пользования и искусственных сооружений на них</t>
  </si>
  <si>
    <t>Модернизация и развитие автомобильных дорог</t>
  </si>
  <si>
    <t>Вид расхо-дов</t>
  </si>
  <si>
    <t>Всего</t>
  </si>
  <si>
    <t>в том числе за счет поступлений целевого характера</t>
  </si>
  <si>
    <t>Уплата налогов, сборов и иных платежей</t>
  </si>
  <si>
    <t>2001</t>
  </si>
  <si>
    <t>500</t>
  </si>
  <si>
    <t>540</t>
  </si>
  <si>
    <t>Расходы на обслуживание органов местного самоуправления</t>
  </si>
  <si>
    <t>Межбюджетные трансферты</t>
  </si>
  <si>
    <t>Иные межбюджетные трансферты</t>
  </si>
  <si>
    <t>Проведение мероприятий по обеспечению мер пожарной безопасности</t>
  </si>
  <si>
    <t>Расходы по обеспечению мер пожарной безопасности</t>
  </si>
  <si>
    <t>РАСПРЕДЕЛЕНИЕ</t>
  </si>
  <si>
    <t>(муниципальным программам и непрограммным направлениям деятельности),</t>
  </si>
  <si>
    <t>группам и подгруппам видов расходов классификации расходов бюджетов</t>
  </si>
  <si>
    <t>Проведение мероприятий по мобилизационной подготовке, гражданская оборона</t>
  </si>
  <si>
    <t>5118</t>
  </si>
  <si>
    <t>2</t>
  </si>
  <si>
    <t>Расходы по капитальному ремонту и ремонту сети автомобильных дорог общего пользования и искусственных сооружений на них</t>
  </si>
  <si>
    <t>бюджетных ассигнований местного бюджета по целевым статьям</t>
  </si>
  <si>
    <t>Расходы на осуществление полномочий по ведению бухгалтерского и налогового учета финансово-хозяйственной деятельности администрации поселения, формированию и исполнению бюджета поселения</t>
  </si>
  <si>
    <t>Расходы на осуществление полномочий по решению вопросов в части осуществления внутреннего муниципального финансового контроля</t>
  </si>
  <si>
    <t>Всего расходов</t>
  </si>
  <si>
    <t>3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</si>
  <si>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</si>
  <si>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310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</si>
  <si>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</si>
  <si>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</si>
  <si>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</si>
  <si>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2026 год</t>
  </si>
  <si>
    <t>2027 год</t>
  </si>
  <si>
    <t>на 2025 год и на плановый период 2026 и 2027 годов</t>
  </si>
  <si>
    <t>9Д00</t>
  </si>
  <si>
    <t>1</t>
  </si>
  <si>
    <t xml:space="preserve">              Приложение № 5
к решению Совета Кузнецоовского сельского поселения
Тевризского муниципального района Омской области
"О бюджете Кузнецовского сельского поселения 
Тевризского муниципального района Омской области на 2025 год
и на плановый период 2026 и 2027 годов"</t>
  </si>
  <si>
    <t>Приложение № 4
к решению Совета Тевризского района 
о внесении изменений в решение Совета Кузнецовского сельского
поселения Тевризского муниципального района Омской области
"О бюджете Кузнецовского сельского поселения
Тевризского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</si>
</sst>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00"/>
    <numFmt numFmtId="166" formatCode="00"/>
    <numFmt numFmtId="167" formatCode="0000"/>
    <numFmt numFmtId="168" formatCode="0000000"/>
    <numFmt numFmtId="169" formatCode="&quot;&quot;#,##0.0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/>
    <xf numFmtId="0" fontId="2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2" applyProtection="1">
      <protection hidden="1"/>
    </xf>
    <xf numFmtId="0" fontId="2" fillId="0" borderId="0" xfId="2"/>
    <xf numFmtId="0" fontId="2" fillId="0" borderId="0" xfId="2" applyFont="1" applyFill="1" applyProtection="1">
      <protection hidden="1"/>
    </xf>
    <xf numFmtId="0" fontId="4" fillId="0" borderId="0" xfId="2" applyFont="1"/>
    <xf numFmtId="0" fontId="3" fillId="0" borderId="0" xfId="2" applyFont="1" applyFill="1" applyProtection="1">
      <protection hidden="1"/>
    </xf>
    <xf numFmtId="0" fontId="4" fillId="0" borderId="0" xfId="2" applyFont="1" applyProtection="1">
      <protection hidden="1"/>
    </xf>
    <xf numFmtId="0" fontId="6" fillId="0" borderId="0" xfId="2" applyFont="1"/>
    <xf numFmtId="0" fontId="7" fillId="0" borderId="0" xfId="2" applyFont="1"/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2" applyNumberFormat="1" applyFont="1" applyFill="1" applyBorder="1" applyAlignment="1" applyProtection="1">
      <protection hidden="1"/>
    </xf>
    <xf numFmtId="167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8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Alignment="1" applyProtection="1">
      <alignment horizontal="center"/>
      <protection hidden="1"/>
    </xf>
    <xf numFmtId="0" fontId="2" fillId="0" borderId="0" xfId="2" applyFont="1" applyFill="1" applyAlignment="1" applyProtection="1">
      <alignment horizontal="center"/>
      <protection hidden="1"/>
    </xf>
    <xf numFmtId="0" fontId="2" fillId="0" borderId="0" xfId="2" applyAlignment="1">
      <alignment horizontal="center"/>
    </xf>
    <xf numFmtId="167" fontId="8" fillId="0" borderId="1" xfId="3" applyNumberFormat="1" applyFont="1" applyFill="1" applyBorder="1" applyAlignment="1" applyProtection="1">
      <alignment horizontal="center" vertical="center" wrapText="1"/>
      <protection hidden="1"/>
    </xf>
    <xf numFmtId="167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0" borderId="2" xfId="2" applyNumberFormat="1" applyFont="1" applyFill="1" applyBorder="1" applyAlignment="1" applyProtection="1">
      <alignment horizontal="right" vertical="center" wrapText="1"/>
      <protection hidden="1"/>
    </xf>
    <xf numFmtId="4" fontId="8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8" fillId="0" borderId="1" xfId="2" applyFont="1" applyFill="1" applyBorder="1" applyProtection="1">
      <protection hidden="1"/>
    </xf>
    <xf numFmtId="4" fontId="8" fillId="0" borderId="1" xfId="2" applyNumberFormat="1" applyFont="1" applyFill="1" applyBorder="1" applyProtection="1">
      <protection hidden="1"/>
    </xf>
    <xf numFmtId="4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0" fontId="8" fillId="2" borderId="3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2" applyFont="1" applyAlignment="1">
      <alignment horizontal="right"/>
    </xf>
    <xf numFmtId="169" fontId="11" fillId="0" borderId="4" xfId="0" applyNumberFormat="1" applyFont="1" applyBorder="1" applyAlignment="1">
      <alignment horizontal="right" vertical="center" wrapText="1"/>
    </xf>
    <xf numFmtId="0" fontId="3" fillId="0" borderId="0" xfId="2" applyNumberFormat="1" applyFont="1" applyFill="1" applyAlignment="1" applyProtection="1">
      <alignment horizontal="center" vertical="center" wrapText="1"/>
      <protection hidden="1"/>
    </xf>
    <xf numFmtId="0" fontId="10" fillId="0" borderId="0" xfId="2" applyFont="1" applyFill="1" applyAlignment="1" applyProtection="1">
      <alignment horizontal="right" wrapText="1"/>
      <protection hidden="1"/>
    </xf>
    <xf numFmtId="0" fontId="10" fillId="0" borderId="0" xfId="2" applyFont="1" applyFill="1" applyAlignment="1" applyProtection="1">
      <alignment horizontal="right"/>
      <protection hidden="1"/>
    </xf>
    <xf numFmtId="0" fontId="10" fillId="0" borderId="0" xfId="2" applyFont="1" applyAlignment="1">
      <alignment horizontal="right" wrapText="1"/>
    </xf>
    <xf numFmtId="0" fontId="10" fillId="0" borderId="0" xfId="2" applyFont="1" applyAlignment="1">
      <alignment horizontal="right"/>
    </xf>
    <xf numFmtId="0" fontId="8" fillId="0" borderId="1" xfId="2" applyNumberFormat="1" applyFont="1" applyFill="1" applyBorder="1" applyAlignment="1" applyProtection="1">
      <alignment horizontal="left" vertical="center" wrapText="1"/>
      <protection hidden="1"/>
    </xf>
    <xf numFmtId="0" fontId="8" fillId="0" borderId="5" xfId="2" applyNumberFormat="1" applyFont="1" applyFill="1" applyBorder="1" applyAlignment="1" applyProtection="1">
      <alignment horizontal="center" vertical="center"/>
      <protection hidden="1"/>
    </xf>
    <xf numFmtId="0" fontId="8" fillId="0" borderId="6" xfId="2" applyNumberFormat="1" applyFont="1" applyFill="1" applyBorder="1" applyAlignment="1" applyProtection="1">
      <alignment horizontal="center" vertical="center"/>
      <protection hidden="1"/>
    </xf>
    <xf numFmtId="0" fontId="8" fillId="0" borderId="7" xfId="2" applyNumberFormat="1" applyFont="1" applyFill="1" applyBorder="1" applyAlignment="1" applyProtection="1">
      <alignment horizontal="center" vertical="center"/>
      <protection hidden="1"/>
    </xf>
    <xf numFmtId="0" fontId="8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5" xfId="2" applyFont="1" applyBorder="1" applyAlignment="1" applyProtection="1">
      <alignment horizontal="center"/>
      <protection hidden="1"/>
    </xf>
    <xf numFmtId="0" fontId="8" fillId="0" borderId="7" xfId="2" applyFont="1" applyBorder="1" applyAlignment="1" applyProtection="1">
      <alignment horizontal="center"/>
      <protection hidden="1"/>
    </xf>
    <xf numFmtId="0" fontId="8" fillId="0" borderId="3" xfId="2" applyNumberFormat="1" applyFont="1" applyFill="1" applyBorder="1" applyAlignment="1" applyProtection="1">
      <alignment horizontal="center" vertical="center"/>
      <protection hidden="1"/>
    </xf>
    <xf numFmtId="0" fontId="8" fillId="0" borderId="2" xfId="2" applyNumberFormat="1" applyFont="1" applyFill="1" applyBorder="1" applyAlignment="1" applyProtection="1">
      <alignment horizontal="center" vertical="center"/>
      <protection hidden="1"/>
    </xf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/>
    </xf>
    <xf numFmtId="167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8" fontId="8" fillId="0" borderId="1" xfId="2" applyNumberFormat="1" applyFont="1" applyFill="1" applyBorder="1" applyAlignment="1" applyProtection="1">
      <alignment horizontal="left" vertical="center" wrapText="1"/>
      <protection hidden="1"/>
    </xf>
    <xf numFmtId="0" fontId="0" fillId="0" borderId="1" xfId="0" applyBorder="1"/>
    <xf numFmtId="0" fontId="5" fillId="0" borderId="1" xfId="0" applyFont="1" applyBorder="1"/>
    <xf numFmtId="0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8"/>
  <sheetViews>
    <sheetView showGridLines="0" tabSelected="1" topLeftCell="A51" zoomScale="75" zoomScaleNormal="75" workbookViewId="0">
      <selection activeCell="W16" sqref="W16"/>
    </sheetView>
  </sheetViews>
  <sheetFormatPr defaultRowHeight="12.75"/>
  <cols>
    <col min="1" max="1" width="4.85546875" style="20" customWidth="1"/>
    <col min="2" max="8" width="0" style="2" hidden="1" customWidth="1"/>
    <col min="9" max="9" width="62.7109375" style="2" customWidth="1"/>
    <col min="10" max="10" width="5.28515625" style="2" customWidth="1"/>
    <col min="11" max="11" width="4.85546875" style="2" customWidth="1"/>
    <col min="12" max="12" width="5.28515625" style="2" customWidth="1"/>
    <col min="13" max="13" width="9.140625" style="2" customWidth="1"/>
    <col min="14" max="14" width="4.5703125" style="2" customWidth="1"/>
    <col min="15" max="15" width="7.85546875" style="2" customWidth="1"/>
    <col min="16" max="16" width="3.85546875" style="2" hidden="1" customWidth="1"/>
    <col min="17" max="17" width="0" style="2" hidden="1" customWidth="1"/>
    <col min="18" max="18" width="21.85546875" style="2" customWidth="1"/>
    <col min="19" max="19" width="15.5703125" style="2" customWidth="1"/>
    <col min="20" max="20" width="17.140625" style="2" customWidth="1"/>
    <col min="21" max="21" width="15.5703125" style="2" customWidth="1"/>
    <col min="22" max="22" width="17.85546875" style="2" customWidth="1"/>
    <col min="23" max="23" width="16.42578125" style="2" customWidth="1"/>
    <col min="24" max="16384" width="9.140625" style="2"/>
  </cols>
  <sheetData>
    <row r="1" spans="1:23" ht="108" customHeight="1">
      <c r="A1" s="40" t="s">
        <v>73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</row>
    <row r="2" spans="1:23" ht="1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s="4" customFormat="1" ht="87.75" customHeight="1">
      <c r="A3" s="38" t="s">
        <v>72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23" s="4" customFormat="1" ht="27" customHeight="1">
      <c r="A4" s="18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6"/>
      <c r="V4" s="6"/>
    </row>
    <row r="5" spans="1:23" s="4" customFormat="1" ht="18.75" customHeight="1">
      <c r="A5" s="37" t="s">
        <v>50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s="4" customFormat="1" ht="21" customHeight="1">
      <c r="A6" s="37" t="s">
        <v>57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</row>
    <row r="7" spans="1:23" s="4" customFormat="1" ht="18" customHeight="1">
      <c r="A7" s="37" t="s">
        <v>51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</row>
    <row r="8" spans="1:23" s="4" customFormat="1" ht="17.25" customHeight="1">
      <c r="A8" s="37" t="s">
        <v>52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</row>
    <row r="9" spans="1:23" s="4" customFormat="1" ht="21.75" customHeight="1">
      <c r="A9" s="37" t="s">
        <v>69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</row>
    <row r="10" spans="1:23" s="4" customFormat="1" ht="3" customHeight="1">
      <c r="A10" s="18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6"/>
      <c r="V10" s="6"/>
    </row>
    <row r="11" spans="1:23" s="7" customFormat="1" ht="21" customHeight="1">
      <c r="A11" s="52" t="s">
        <v>10</v>
      </c>
      <c r="B11" s="13"/>
      <c r="C11" s="13"/>
      <c r="D11" s="13"/>
      <c r="E11" s="13"/>
      <c r="F11" s="13"/>
      <c r="G11" s="13"/>
      <c r="H11" s="13"/>
      <c r="I11" s="52" t="s">
        <v>8</v>
      </c>
      <c r="J11" s="52" t="s">
        <v>9</v>
      </c>
      <c r="K11" s="52"/>
      <c r="L11" s="52"/>
      <c r="M11" s="52"/>
      <c r="N11" s="52"/>
      <c r="O11" s="52"/>
      <c r="P11" s="52"/>
      <c r="Q11" s="17"/>
      <c r="R11" s="43" t="s">
        <v>11</v>
      </c>
      <c r="S11" s="44"/>
      <c r="T11" s="44"/>
      <c r="U11" s="44"/>
      <c r="V11" s="44"/>
      <c r="W11" s="45"/>
    </row>
    <row r="12" spans="1:23" s="7" customFormat="1" ht="18.75" customHeight="1">
      <c r="A12" s="56"/>
      <c r="B12" s="13"/>
      <c r="C12" s="13"/>
      <c r="D12" s="13"/>
      <c r="E12" s="13"/>
      <c r="F12" s="13"/>
      <c r="G12" s="13"/>
      <c r="H12" s="13"/>
      <c r="I12" s="57"/>
      <c r="J12" s="52"/>
      <c r="K12" s="52"/>
      <c r="L12" s="52"/>
      <c r="M12" s="52"/>
      <c r="N12" s="52"/>
      <c r="O12" s="52"/>
      <c r="P12" s="52"/>
      <c r="Q12" s="17"/>
      <c r="R12" s="43" t="s">
        <v>66</v>
      </c>
      <c r="S12" s="45"/>
      <c r="T12" s="46" t="s">
        <v>67</v>
      </c>
      <c r="U12" s="47"/>
      <c r="V12" s="48" t="s">
        <v>68</v>
      </c>
      <c r="W12" s="49"/>
    </row>
    <row r="13" spans="1:23" s="7" customFormat="1" ht="32.25" customHeight="1">
      <c r="A13" s="56"/>
      <c r="B13" s="9" t="s">
        <v>0</v>
      </c>
      <c r="C13" s="9"/>
      <c r="D13" s="9" t="s">
        <v>1</v>
      </c>
      <c r="E13" s="9" t="s">
        <v>2</v>
      </c>
      <c r="F13" s="9" t="s">
        <v>3</v>
      </c>
      <c r="G13" s="9" t="s">
        <v>4</v>
      </c>
      <c r="H13" s="9" t="s">
        <v>5</v>
      </c>
      <c r="I13" s="57"/>
      <c r="J13" s="52" t="s">
        <v>6</v>
      </c>
      <c r="K13" s="57"/>
      <c r="L13" s="57"/>
      <c r="M13" s="57"/>
      <c r="N13" s="57"/>
      <c r="O13" s="52" t="s">
        <v>38</v>
      </c>
      <c r="P13" s="57"/>
      <c r="Q13" s="9" t="s">
        <v>7</v>
      </c>
      <c r="R13" s="50" t="s">
        <v>39</v>
      </c>
      <c r="S13" s="58" t="s">
        <v>40</v>
      </c>
      <c r="T13" s="50" t="s">
        <v>39</v>
      </c>
      <c r="U13" s="58" t="s">
        <v>40</v>
      </c>
      <c r="V13" s="50" t="s">
        <v>39</v>
      </c>
      <c r="W13" s="58" t="s">
        <v>40</v>
      </c>
    </row>
    <row r="14" spans="1:23" s="7" customFormat="1" ht="85.5" customHeight="1">
      <c r="A14" s="56"/>
      <c r="B14" s="9"/>
      <c r="C14" s="9"/>
      <c r="D14" s="9"/>
      <c r="E14" s="9"/>
      <c r="F14" s="9"/>
      <c r="G14" s="9"/>
      <c r="H14" s="9"/>
      <c r="I14" s="57"/>
      <c r="J14" s="57"/>
      <c r="K14" s="57"/>
      <c r="L14" s="57"/>
      <c r="M14" s="57"/>
      <c r="N14" s="57"/>
      <c r="O14" s="57"/>
      <c r="P14" s="57"/>
      <c r="Q14" s="9"/>
      <c r="R14" s="51"/>
      <c r="S14" s="60"/>
      <c r="T14" s="51"/>
      <c r="U14" s="59"/>
      <c r="V14" s="51"/>
      <c r="W14" s="60"/>
    </row>
    <row r="15" spans="1:23" s="32" customFormat="1" ht="15.75" customHeight="1">
      <c r="A15" s="29">
        <v>1</v>
      </c>
      <c r="B15" s="30"/>
      <c r="C15" s="30"/>
      <c r="D15" s="9"/>
      <c r="E15" s="9"/>
      <c r="F15" s="9"/>
      <c r="G15" s="9"/>
      <c r="H15" s="9"/>
      <c r="I15" s="9">
        <v>2</v>
      </c>
      <c r="J15" s="52">
        <v>3</v>
      </c>
      <c r="K15" s="53"/>
      <c r="L15" s="53"/>
      <c r="M15" s="53"/>
      <c r="N15" s="53"/>
      <c r="O15" s="52">
        <v>4</v>
      </c>
      <c r="P15" s="52"/>
      <c r="Q15" s="9"/>
      <c r="R15" s="9">
        <v>5</v>
      </c>
      <c r="S15" s="9">
        <v>6</v>
      </c>
      <c r="T15" s="9">
        <v>7</v>
      </c>
      <c r="U15" s="17">
        <v>8</v>
      </c>
      <c r="V15" s="17">
        <v>9</v>
      </c>
      <c r="W15" s="31">
        <v>10</v>
      </c>
    </row>
    <row r="16" spans="1:23" s="8" customFormat="1" ht="87.75" customHeight="1">
      <c r="A16" s="17">
        <v>1</v>
      </c>
      <c r="B16" s="10"/>
      <c r="C16" s="14"/>
      <c r="D16" s="54">
        <v>102</v>
      </c>
      <c r="E16" s="54"/>
      <c r="F16" s="54"/>
      <c r="G16" s="54"/>
      <c r="H16" s="54"/>
      <c r="I16" s="10" t="s">
        <v>20</v>
      </c>
      <c r="J16" s="11" t="s">
        <v>19</v>
      </c>
      <c r="K16" s="11" t="s">
        <v>12</v>
      </c>
      <c r="L16" s="12">
        <v>0</v>
      </c>
      <c r="M16" s="21">
        <v>0</v>
      </c>
      <c r="N16" s="11" t="s">
        <v>12</v>
      </c>
      <c r="O16" s="11"/>
      <c r="P16" s="12"/>
      <c r="Q16" s="9"/>
      <c r="R16" s="23">
        <f t="shared" ref="R16:W16" si="0">R17+R40+R44+R51+R55</f>
        <v>4469026.8600000003</v>
      </c>
      <c r="S16" s="23">
        <f t="shared" si="0"/>
        <v>617993</v>
      </c>
      <c r="T16" s="23">
        <f t="shared" si="0"/>
        <v>1822896.9</v>
      </c>
      <c r="U16" s="23">
        <f t="shared" si="0"/>
        <v>19691</v>
      </c>
      <c r="V16" s="23">
        <f t="shared" si="0"/>
        <v>2032615.92</v>
      </c>
      <c r="W16" s="23">
        <f t="shared" si="0"/>
        <v>20401</v>
      </c>
    </row>
    <row r="17" spans="1:23" s="8" customFormat="1" ht="63.75" customHeight="1">
      <c r="A17" s="17">
        <v>2</v>
      </c>
      <c r="B17" s="10"/>
      <c r="C17" s="14"/>
      <c r="D17" s="14"/>
      <c r="E17" s="55">
        <v>20000</v>
      </c>
      <c r="F17" s="55"/>
      <c r="G17" s="55"/>
      <c r="H17" s="55"/>
      <c r="I17" s="10" t="s">
        <v>21</v>
      </c>
      <c r="J17" s="11" t="s">
        <v>19</v>
      </c>
      <c r="K17" s="11" t="s">
        <v>12</v>
      </c>
      <c r="L17" s="12">
        <v>10</v>
      </c>
      <c r="M17" s="11" t="s">
        <v>35</v>
      </c>
      <c r="N17" s="11" t="s">
        <v>12</v>
      </c>
      <c r="O17" s="11"/>
      <c r="P17" s="12"/>
      <c r="Q17" s="9"/>
      <c r="R17" s="27">
        <f>R21+R24+R27+R34+R37</f>
        <v>1897983.66</v>
      </c>
      <c r="S17" s="24">
        <f>S37</f>
        <v>600000</v>
      </c>
      <c r="T17" s="24">
        <f>T21+T24+T27+T34+T37</f>
        <v>787441.95</v>
      </c>
      <c r="U17" s="24"/>
      <c r="V17" s="24">
        <f>V21+V24+V27+V34+V37</f>
        <v>780020.97</v>
      </c>
      <c r="W17" s="24"/>
    </row>
    <row r="18" spans="1:23" s="8" customFormat="1" ht="39.75" hidden="1" customHeight="1">
      <c r="A18" s="17">
        <v>3</v>
      </c>
      <c r="B18" s="10"/>
      <c r="C18" s="14"/>
      <c r="D18" s="14"/>
      <c r="E18" s="15"/>
      <c r="F18" s="15"/>
      <c r="G18" s="15"/>
      <c r="H18" s="15"/>
      <c r="I18" s="10" t="s">
        <v>45</v>
      </c>
      <c r="J18" s="11" t="s">
        <v>19</v>
      </c>
      <c r="K18" s="11" t="s">
        <v>12</v>
      </c>
      <c r="L18" s="12">
        <v>10</v>
      </c>
      <c r="M18" s="11" t="s">
        <v>35</v>
      </c>
      <c r="N18" s="11" t="s">
        <v>12</v>
      </c>
      <c r="O18" s="11"/>
      <c r="P18" s="12"/>
      <c r="Q18" s="9"/>
      <c r="R18" s="27">
        <f>R25+R28+R35</f>
        <v>498263.66</v>
      </c>
      <c r="S18" s="24"/>
      <c r="T18" s="24">
        <f>T25+T28+T35</f>
        <v>787441.95</v>
      </c>
      <c r="U18" s="24"/>
      <c r="V18" s="24">
        <f>V25+V28+V35</f>
        <v>780020.97</v>
      </c>
      <c r="W18" s="24"/>
    </row>
    <row r="19" spans="1:23" s="8" customFormat="1" ht="27" hidden="1" customHeight="1">
      <c r="A19" s="17">
        <v>4</v>
      </c>
      <c r="B19" s="10"/>
      <c r="C19" s="14"/>
      <c r="D19" s="14"/>
      <c r="E19" s="15"/>
      <c r="F19" s="15"/>
      <c r="G19" s="15"/>
      <c r="H19" s="15"/>
      <c r="I19" s="10" t="s">
        <v>46</v>
      </c>
      <c r="J19" s="11" t="s">
        <v>19</v>
      </c>
      <c r="K19" s="11" t="s">
        <v>12</v>
      </c>
      <c r="L19" s="12">
        <v>10</v>
      </c>
      <c r="M19" s="11" t="s">
        <v>35</v>
      </c>
      <c r="N19" s="11" t="s">
        <v>12</v>
      </c>
      <c r="O19" s="11"/>
      <c r="P19" s="12"/>
      <c r="Q19" s="9"/>
      <c r="R19" s="27">
        <f>R26+R29+R36</f>
        <v>498263.66</v>
      </c>
      <c r="S19" s="24"/>
      <c r="T19" s="24">
        <f>T26+T29+T36</f>
        <v>787441.95</v>
      </c>
      <c r="U19" s="24"/>
      <c r="V19" s="24">
        <f>V26+V29+V36</f>
        <v>780020.97</v>
      </c>
      <c r="W19" s="24"/>
    </row>
    <row r="20" spans="1:23" s="8" customFormat="1" ht="31.5" hidden="1" customHeight="1">
      <c r="A20" s="17">
        <v>5</v>
      </c>
      <c r="B20" s="10"/>
      <c r="C20" s="14"/>
      <c r="D20" s="14"/>
      <c r="E20" s="15"/>
      <c r="F20" s="15"/>
      <c r="G20" s="15"/>
      <c r="H20" s="15"/>
      <c r="I20" s="10" t="s">
        <v>47</v>
      </c>
      <c r="J20" s="11" t="s">
        <v>19</v>
      </c>
      <c r="K20" s="11" t="s">
        <v>12</v>
      </c>
      <c r="L20" s="12">
        <v>10</v>
      </c>
      <c r="M20" s="11" t="s">
        <v>35</v>
      </c>
      <c r="N20" s="11" t="s">
        <v>12</v>
      </c>
      <c r="O20" s="11"/>
      <c r="P20" s="12"/>
      <c r="Q20" s="9"/>
      <c r="R20" s="27" t="e">
        <f>R27+R30+#REF!</f>
        <v>#REF!</v>
      </c>
      <c r="S20" s="24"/>
      <c r="T20" s="24" t="e">
        <f>T27+T30+#REF!</f>
        <v>#REF!</v>
      </c>
      <c r="U20" s="24"/>
      <c r="V20" s="24" t="e">
        <f>V27+V30+#REF!</f>
        <v>#REF!</v>
      </c>
      <c r="W20" s="24"/>
    </row>
    <row r="21" spans="1:23" s="8" customFormat="1" ht="99.75" customHeight="1">
      <c r="A21" s="17">
        <v>3</v>
      </c>
      <c r="B21" s="10"/>
      <c r="C21" s="14"/>
      <c r="D21" s="14"/>
      <c r="E21" s="15"/>
      <c r="F21" s="15"/>
      <c r="G21" s="15"/>
      <c r="H21" s="15"/>
      <c r="I21" s="10" t="s">
        <v>58</v>
      </c>
      <c r="J21" s="11" t="s">
        <v>19</v>
      </c>
      <c r="K21" s="11" t="s">
        <v>12</v>
      </c>
      <c r="L21" s="12">
        <v>10</v>
      </c>
      <c r="M21" s="11" t="s">
        <v>42</v>
      </c>
      <c r="N21" s="11" t="s">
        <v>12</v>
      </c>
      <c r="O21" s="11"/>
      <c r="P21" s="12"/>
      <c r="Q21" s="9"/>
      <c r="R21" s="27">
        <f>R22</f>
        <v>300000</v>
      </c>
      <c r="S21" s="24"/>
      <c r="T21" s="24">
        <f>T22</f>
        <v>0</v>
      </c>
      <c r="U21" s="24"/>
      <c r="V21" s="24">
        <f>V22</f>
        <v>0</v>
      </c>
      <c r="W21" s="24"/>
    </row>
    <row r="22" spans="1:23" s="8" customFormat="1" ht="26.25" customHeight="1">
      <c r="A22" s="17">
        <v>4</v>
      </c>
      <c r="B22" s="10"/>
      <c r="C22" s="14"/>
      <c r="D22" s="14"/>
      <c r="E22" s="15"/>
      <c r="F22" s="15"/>
      <c r="G22" s="15"/>
      <c r="H22" s="15"/>
      <c r="I22" s="10" t="s">
        <v>46</v>
      </c>
      <c r="J22" s="11" t="s">
        <v>19</v>
      </c>
      <c r="K22" s="11" t="s">
        <v>12</v>
      </c>
      <c r="L22" s="12">
        <v>10</v>
      </c>
      <c r="M22" s="11" t="s">
        <v>42</v>
      </c>
      <c r="N22" s="11" t="s">
        <v>12</v>
      </c>
      <c r="O22" s="11" t="s">
        <v>43</v>
      </c>
      <c r="P22" s="12"/>
      <c r="Q22" s="9"/>
      <c r="R22" s="27">
        <f>R23</f>
        <v>300000</v>
      </c>
      <c r="S22" s="24"/>
      <c r="T22" s="24">
        <f>T23</f>
        <v>0</v>
      </c>
      <c r="U22" s="24"/>
      <c r="V22" s="24">
        <f>V23</f>
        <v>0</v>
      </c>
      <c r="W22" s="24"/>
    </row>
    <row r="23" spans="1:23" s="8" customFormat="1" ht="26.25" customHeight="1">
      <c r="A23" s="17">
        <v>5</v>
      </c>
      <c r="B23" s="10"/>
      <c r="C23" s="14"/>
      <c r="D23" s="14"/>
      <c r="E23" s="15"/>
      <c r="F23" s="15"/>
      <c r="G23" s="15"/>
      <c r="H23" s="15"/>
      <c r="I23" s="10" t="s">
        <v>47</v>
      </c>
      <c r="J23" s="11" t="s">
        <v>19</v>
      </c>
      <c r="K23" s="11" t="s">
        <v>12</v>
      </c>
      <c r="L23" s="12">
        <v>10</v>
      </c>
      <c r="M23" s="11" t="s">
        <v>42</v>
      </c>
      <c r="N23" s="11" t="s">
        <v>12</v>
      </c>
      <c r="O23" s="11" t="s">
        <v>44</v>
      </c>
      <c r="P23" s="12"/>
      <c r="Q23" s="9"/>
      <c r="R23" s="27">
        <v>300000</v>
      </c>
      <c r="S23" s="24"/>
      <c r="T23" s="24">
        <v>0</v>
      </c>
      <c r="U23" s="24"/>
      <c r="V23" s="24">
        <v>0</v>
      </c>
      <c r="W23" s="24"/>
    </row>
    <row r="24" spans="1:23" s="7" customFormat="1" ht="53.25" customHeight="1">
      <c r="A24" s="17">
        <v>6</v>
      </c>
      <c r="B24" s="10"/>
      <c r="C24" s="14"/>
      <c r="D24" s="14"/>
      <c r="E24" s="15"/>
      <c r="F24" s="10"/>
      <c r="G24" s="10"/>
      <c r="H24" s="10"/>
      <c r="I24" s="10" t="s">
        <v>15</v>
      </c>
      <c r="J24" s="11" t="s">
        <v>19</v>
      </c>
      <c r="K24" s="11" t="s">
        <v>12</v>
      </c>
      <c r="L24" s="12">
        <v>10</v>
      </c>
      <c r="M24" s="12">
        <v>2997</v>
      </c>
      <c r="N24" s="11" t="s">
        <v>12</v>
      </c>
      <c r="O24" s="11"/>
      <c r="P24" s="12"/>
      <c r="Q24" s="9"/>
      <c r="R24" s="27">
        <f>R25</f>
        <v>500</v>
      </c>
      <c r="S24" s="24"/>
      <c r="T24" s="24">
        <f>T25</f>
        <v>500</v>
      </c>
      <c r="U24" s="24"/>
      <c r="V24" s="24">
        <f>V25</f>
        <v>500</v>
      </c>
      <c r="W24" s="24"/>
    </row>
    <row r="25" spans="1:23" s="7" customFormat="1" ht="26.25" customHeight="1">
      <c r="A25" s="17">
        <v>7</v>
      </c>
      <c r="B25" s="10"/>
      <c r="C25" s="14"/>
      <c r="D25" s="14"/>
      <c r="E25" s="15"/>
      <c r="F25" s="10"/>
      <c r="G25" s="10"/>
      <c r="H25" s="10"/>
      <c r="I25" s="10" t="s">
        <v>23</v>
      </c>
      <c r="J25" s="11" t="s">
        <v>19</v>
      </c>
      <c r="K25" s="11" t="s">
        <v>12</v>
      </c>
      <c r="L25" s="12">
        <v>10</v>
      </c>
      <c r="M25" s="12">
        <v>2997</v>
      </c>
      <c r="N25" s="11" t="s">
        <v>12</v>
      </c>
      <c r="O25" s="11" t="s">
        <v>22</v>
      </c>
      <c r="P25" s="12"/>
      <c r="Q25" s="9"/>
      <c r="R25" s="27">
        <f>R26</f>
        <v>500</v>
      </c>
      <c r="S25" s="24"/>
      <c r="T25" s="24">
        <f>T26</f>
        <v>500</v>
      </c>
      <c r="U25" s="24"/>
      <c r="V25" s="24">
        <f>V26</f>
        <v>500</v>
      </c>
      <c r="W25" s="24"/>
    </row>
    <row r="26" spans="1:23" s="7" customFormat="1" ht="24.75" customHeight="1">
      <c r="A26" s="17">
        <v>8</v>
      </c>
      <c r="B26" s="10"/>
      <c r="C26" s="14"/>
      <c r="D26" s="14"/>
      <c r="E26" s="15"/>
      <c r="F26" s="10"/>
      <c r="G26" s="10"/>
      <c r="H26" s="10"/>
      <c r="I26" s="10" t="s">
        <v>14</v>
      </c>
      <c r="J26" s="11" t="s">
        <v>19</v>
      </c>
      <c r="K26" s="11" t="s">
        <v>12</v>
      </c>
      <c r="L26" s="12">
        <v>10</v>
      </c>
      <c r="M26" s="12">
        <v>2997</v>
      </c>
      <c r="N26" s="11" t="s">
        <v>12</v>
      </c>
      <c r="O26" s="11" t="s">
        <v>13</v>
      </c>
      <c r="P26" s="12"/>
      <c r="Q26" s="9"/>
      <c r="R26" s="27">
        <v>500</v>
      </c>
      <c r="S26" s="24"/>
      <c r="T26" s="24">
        <v>500</v>
      </c>
      <c r="U26" s="24"/>
      <c r="V26" s="24">
        <v>500</v>
      </c>
      <c r="W26" s="24"/>
    </row>
    <row r="27" spans="1:23" s="7" customFormat="1" ht="50.25" customHeight="1">
      <c r="A27" s="17">
        <v>9</v>
      </c>
      <c r="B27" s="10"/>
      <c r="C27" s="14"/>
      <c r="D27" s="14"/>
      <c r="E27" s="15"/>
      <c r="F27" s="42">
        <v>20300</v>
      </c>
      <c r="G27" s="42"/>
      <c r="H27" s="42"/>
      <c r="I27" s="10" t="s">
        <v>16</v>
      </c>
      <c r="J27" s="11" t="s">
        <v>19</v>
      </c>
      <c r="K27" s="11" t="s">
        <v>12</v>
      </c>
      <c r="L27" s="12">
        <v>10</v>
      </c>
      <c r="M27" s="12">
        <v>2998</v>
      </c>
      <c r="N27" s="11" t="s">
        <v>12</v>
      </c>
      <c r="O27" s="11"/>
      <c r="P27" s="12"/>
      <c r="Q27" s="9"/>
      <c r="R27" s="27">
        <f>R29+R31+R33</f>
        <v>993983.65999999992</v>
      </c>
      <c r="S27" s="27"/>
      <c r="T27" s="27">
        <f>T29+T31+T33</f>
        <v>786941.95</v>
      </c>
      <c r="U27" s="27"/>
      <c r="V27" s="27">
        <f>V29+V31+V33</f>
        <v>779520.97</v>
      </c>
      <c r="W27" s="24"/>
    </row>
    <row r="28" spans="1:23" s="7" customFormat="1" ht="97.5" customHeight="1">
      <c r="A28" s="17">
        <v>10</v>
      </c>
      <c r="B28" s="10"/>
      <c r="C28" s="14"/>
      <c r="D28" s="14"/>
      <c r="E28" s="15"/>
      <c r="F28" s="10"/>
      <c r="G28" s="10"/>
      <c r="H28" s="10"/>
      <c r="I28" s="10" t="s">
        <v>26</v>
      </c>
      <c r="J28" s="11" t="s">
        <v>19</v>
      </c>
      <c r="K28" s="11" t="s">
        <v>12</v>
      </c>
      <c r="L28" s="12">
        <v>10</v>
      </c>
      <c r="M28" s="12">
        <v>2998</v>
      </c>
      <c r="N28" s="11" t="s">
        <v>12</v>
      </c>
      <c r="O28" s="11" t="s">
        <v>24</v>
      </c>
      <c r="P28" s="12"/>
      <c r="Q28" s="9"/>
      <c r="R28" s="27">
        <f>R29</f>
        <v>494263.66</v>
      </c>
      <c r="S28" s="24"/>
      <c r="T28" s="27">
        <f>T29</f>
        <v>786941.95</v>
      </c>
      <c r="U28" s="24"/>
      <c r="V28" s="24">
        <f>V29</f>
        <v>779520.97</v>
      </c>
      <c r="W28" s="24"/>
    </row>
    <row r="29" spans="1:23" s="7" customFormat="1" ht="49.5" customHeight="1">
      <c r="A29" s="17">
        <v>11</v>
      </c>
      <c r="B29" s="10"/>
      <c r="C29" s="14"/>
      <c r="D29" s="14"/>
      <c r="E29" s="15"/>
      <c r="F29" s="10"/>
      <c r="G29" s="10"/>
      <c r="H29" s="10"/>
      <c r="I29" s="10" t="s">
        <v>27</v>
      </c>
      <c r="J29" s="11" t="s">
        <v>19</v>
      </c>
      <c r="K29" s="11" t="s">
        <v>12</v>
      </c>
      <c r="L29" s="12">
        <v>10</v>
      </c>
      <c r="M29" s="12">
        <v>2998</v>
      </c>
      <c r="N29" s="11" t="s">
        <v>12</v>
      </c>
      <c r="O29" s="11" t="s">
        <v>25</v>
      </c>
      <c r="P29" s="12"/>
      <c r="Q29" s="9"/>
      <c r="R29" s="27">
        <v>494263.66</v>
      </c>
      <c r="S29" s="24"/>
      <c r="T29" s="33">
        <v>786941.95</v>
      </c>
      <c r="U29" s="24"/>
      <c r="V29" s="24">
        <v>779520.97</v>
      </c>
      <c r="W29" s="24"/>
    </row>
    <row r="30" spans="1:23" s="7" customFormat="1" ht="39" customHeight="1">
      <c r="A30" s="17">
        <v>12</v>
      </c>
      <c r="B30" s="10"/>
      <c r="C30" s="14"/>
      <c r="D30" s="14"/>
      <c r="E30" s="15"/>
      <c r="F30" s="10"/>
      <c r="G30" s="10"/>
      <c r="H30" s="16"/>
      <c r="I30" s="10" t="s">
        <v>34</v>
      </c>
      <c r="J30" s="11" t="s">
        <v>19</v>
      </c>
      <c r="K30" s="11" t="s">
        <v>12</v>
      </c>
      <c r="L30" s="12">
        <v>10</v>
      </c>
      <c r="M30" s="12">
        <v>2998</v>
      </c>
      <c r="N30" s="11" t="s">
        <v>12</v>
      </c>
      <c r="O30" s="11" t="s">
        <v>29</v>
      </c>
      <c r="P30" s="12"/>
      <c r="Q30" s="9"/>
      <c r="R30" s="27">
        <f>R31</f>
        <v>492500</v>
      </c>
      <c r="S30" s="24"/>
      <c r="T30" s="24">
        <f>T31</f>
        <v>0</v>
      </c>
      <c r="U30" s="24"/>
      <c r="V30" s="24">
        <f>V31</f>
        <v>0</v>
      </c>
      <c r="W30" s="24"/>
    </row>
    <row r="31" spans="1:23" s="7" customFormat="1" ht="49.5" customHeight="1">
      <c r="A31" s="17">
        <v>13</v>
      </c>
      <c r="B31" s="10"/>
      <c r="C31" s="14"/>
      <c r="D31" s="14"/>
      <c r="E31" s="15"/>
      <c r="F31" s="10"/>
      <c r="G31" s="10"/>
      <c r="H31" s="16"/>
      <c r="I31" s="10" t="s">
        <v>28</v>
      </c>
      <c r="J31" s="11" t="s">
        <v>19</v>
      </c>
      <c r="K31" s="11" t="s">
        <v>12</v>
      </c>
      <c r="L31" s="12">
        <v>10</v>
      </c>
      <c r="M31" s="12">
        <v>2998</v>
      </c>
      <c r="N31" s="11" t="s">
        <v>12</v>
      </c>
      <c r="O31" s="11" t="s">
        <v>30</v>
      </c>
      <c r="P31" s="12"/>
      <c r="Q31" s="9"/>
      <c r="R31" s="27">
        <v>492500</v>
      </c>
      <c r="S31" s="24"/>
      <c r="T31" s="24">
        <v>0</v>
      </c>
      <c r="U31" s="24"/>
      <c r="V31" s="24">
        <v>0</v>
      </c>
      <c r="W31" s="24"/>
    </row>
    <row r="32" spans="1:23" s="7" customFormat="1" ht="28.15" customHeight="1">
      <c r="A32" s="17">
        <v>14</v>
      </c>
      <c r="B32" s="10"/>
      <c r="C32" s="14"/>
      <c r="D32" s="14"/>
      <c r="E32" s="15"/>
      <c r="F32" s="10"/>
      <c r="G32" s="10"/>
      <c r="H32" s="16"/>
      <c r="I32" s="10" t="s">
        <v>23</v>
      </c>
      <c r="J32" s="11" t="s">
        <v>19</v>
      </c>
      <c r="K32" s="11" t="s">
        <v>12</v>
      </c>
      <c r="L32" s="12">
        <v>10</v>
      </c>
      <c r="M32" s="12">
        <v>2998</v>
      </c>
      <c r="N32" s="11" t="s">
        <v>12</v>
      </c>
      <c r="O32" s="11" t="s">
        <v>22</v>
      </c>
      <c r="P32" s="12"/>
      <c r="Q32" s="9"/>
      <c r="R32" s="27">
        <f>R33</f>
        <v>7220</v>
      </c>
      <c r="S32" s="24"/>
      <c r="T32" s="24">
        <f>T33</f>
        <v>0</v>
      </c>
      <c r="U32" s="24"/>
      <c r="V32" s="24">
        <f>V33</f>
        <v>0</v>
      </c>
      <c r="W32" s="24"/>
    </row>
    <row r="33" spans="1:23" s="7" customFormat="1" ht="33.75" customHeight="1">
      <c r="A33" s="17">
        <v>15</v>
      </c>
      <c r="B33" s="10"/>
      <c r="C33" s="14"/>
      <c r="D33" s="14"/>
      <c r="E33" s="15"/>
      <c r="F33" s="10"/>
      <c r="G33" s="10"/>
      <c r="H33" s="16"/>
      <c r="I33" s="10" t="s">
        <v>41</v>
      </c>
      <c r="J33" s="11" t="s">
        <v>19</v>
      </c>
      <c r="K33" s="11" t="s">
        <v>12</v>
      </c>
      <c r="L33" s="12">
        <v>10</v>
      </c>
      <c r="M33" s="12">
        <v>2998</v>
      </c>
      <c r="N33" s="11" t="s">
        <v>12</v>
      </c>
      <c r="O33" s="11" t="s">
        <v>33</v>
      </c>
      <c r="P33" s="12"/>
      <c r="Q33" s="9"/>
      <c r="R33" s="27">
        <v>7220</v>
      </c>
      <c r="S33" s="24"/>
      <c r="T33" s="24">
        <v>0</v>
      </c>
      <c r="U33" s="24"/>
      <c r="V33" s="24">
        <v>0</v>
      </c>
      <c r="W33" s="24"/>
    </row>
    <row r="34" spans="1:23" s="7" customFormat="1" ht="67.5" customHeight="1">
      <c r="A34" s="17">
        <v>16</v>
      </c>
      <c r="B34" s="10"/>
      <c r="C34" s="14"/>
      <c r="D34" s="14"/>
      <c r="E34" s="15"/>
      <c r="F34" s="10"/>
      <c r="G34" s="10"/>
      <c r="H34" s="16"/>
      <c r="I34" s="10" t="s">
        <v>59</v>
      </c>
      <c r="J34" s="11" t="s">
        <v>19</v>
      </c>
      <c r="K34" s="11" t="s">
        <v>12</v>
      </c>
      <c r="L34" s="12">
        <v>10</v>
      </c>
      <c r="M34" s="22">
        <v>2998</v>
      </c>
      <c r="N34" s="11" t="s">
        <v>55</v>
      </c>
      <c r="O34" s="11"/>
      <c r="P34" s="12"/>
      <c r="Q34" s="9"/>
      <c r="R34" s="27">
        <f>R35</f>
        <v>3500</v>
      </c>
      <c r="S34" s="24"/>
      <c r="T34" s="24">
        <f>T35</f>
        <v>0</v>
      </c>
      <c r="U34" s="24"/>
      <c r="V34" s="24">
        <f>V35</f>
        <v>0</v>
      </c>
      <c r="W34" s="24"/>
    </row>
    <row r="35" spans="1:23" s="7" customFormat="1" ht="30" customHeight="1">
      <c r="A35" s="17">
        <v>17</v>
      </c>
      <c r="B35" s="10"/>
      <c r="C35" s="14"/>
      <c r="D35" s="14"/>
      <c r="E35" s="15"/>
      <c r="F35" s="10"/>
      <c r="G35" s="10"/>
      <c r="H35" s="16"/>
      <c r="I35" s="10" t="s">
        <v>46</v>
      </c>
      <c r="J35" s="11" t="s">
        <v>19</v>
      </c>
      <c r="K35" s="11" t="s">
        <v>12</v>
      </c>
      <c r="L35" s="12">
        <v>10</v>
      </c>
      <c r="M35" s="22">
        <v>2998</v>
      </c>
      <c r="N35" s="11" t="s">
        <v>55</v>
      </c>
      <c r="O35" s="11" t="s">
        <v>43</v>
      </c>
      <c r="P35" s="12"/>
      <c r="Q35" s="9"/>
      <c r="R35" s="27">
        <f>R36</f>
        <v>3500</v>
      </c>
      <c r="S35" s="24"/>
      <c r="T35" s="24">
        <f>T36</f>
        <v>0</v>
      </c>
      <c r="U35" s="24"/>
      <c r="V35" s="24">
        <f>V36</f>
        <v>0</v>
      </c>
      <c r="W35" s="24"/>
    </row>
    <row r="36" spans="1:23" s="7" customFormat="1" ht="29.25" customHeight="1">
      <c r="A36" s="17">
        <v>18</v>
      </c>
      <c r="B36" s="10"/>
      <c r="C36" s="14"/>
      <c r="D36" s="14"/>
      <c r="E36" s="15"/>
      <c r="F36" s="10"/>
      <c r="G36" s="10"/>
      <c r="H36" s="16"/>
      <c r="I36" s="10" t="s">
        <v>47</v>
      </c>
      <c r="J36" s="11" t="s">
        <v>19</v>
      </c>
      <c r="K36" s="11" t="s">
        <v>12</v>
      </c>
      <c r="L36" s="12">
        <v>10</v>
      </c>
      <c r="M36" s="22">
        <v>2998</v>
      </c>
      <c r="N36" s="11" t="s">
        <v>55</v>
      </c>
      <c r="O36" s="11" t="s">
        <v>44</v>
      </c>
      <c r="P36" s="12"/>
      <c r="Q36" s="9"/>
      <c r="R36" s="27">
        <v>3500</v>
      </c>
      <c r="S36" s="24"/>
      <c r="T36" s="24">
        <v>0</v>
      </c>
      <c r="U36" s="24"/>
      <c r="V36" s="24">
        <v>0</v>
      </c>
      <c r="W36" s="24"/>
    </row>
    <row r="37" spans="1:23" s="7" customFormat="1" ht="67.5" customHeight="1">
      <c r="A37" s="17">
        <v>19</v>
      </c>
      <c r="B37" s="10"/>
      <c r="C37" s="14"/>
      <c r="D37" s="14"/>
      <c r="E37" s="15"/>
      <c r="F37" s="10"/>
      <c r="G37" s="10"/>
      <c r="H37" s="16"/>
      <c r="I37" s="10" t="s">
        <v>62</v>
      </c>
      <c r="J37" s="11" t="s">
        <v>19</v>
      </c>
      <c r="K37" s="11" t="s">
        <v>12</v>
      </c>
      <c r="L37" s="12">
        <v>10</v>
      </c>
      <c r="M37" s="22">
        <v>2998</v>
      </c>
      <c r="N37" s="11" t="s">
        <v>61</v>
      </c>
      <c r="O37" s="11"/>
      <c r="P37" s="12"/>
      <c r="Q37" s="9"/>
      <c r="R37" s="27">
        <f t="shared" ref="R37:T38" si="1">R38</f>
        <v>600000</v>
      </c>
      <c r="S37" s="24">
        <f t="shared" si="1"/>
        <v>600000</v>
      </c>
      <c r="T37" s="24">
        <f t="shared" si="1"/>
        <v>0</v>
      </c>
      <c r="U37" s="24"/>
      <c r="V37" s="24">
        <f>V38</f>
        <v>0</v>
      </c>
      <c r="W37" s="24"/>
    </row>
    <row r="38" spans="1:23" s="7" customFormat="1" ht="107.25" customHeight="1">
      <c r="A38" s="17">
        <v>20</v>
      </c>
      <c r="B38" s="10"/>
      <c r="C38" s="14"/>
      <c r="D38" s="14"/>
      <c r="E38" s="15"/>
      <c r="F38" s="10"/>
      <c r="G38" s="10"/>
      <c r="H38" s="16"/>
      <c r="I38" s="10" t="s">
        <v>26</v>
      </c>
      <c r="J38" s="11" t="s">
        <v>19</v>
      </c>
      <c r="K38" s="11" t="s">
        <v>12</v>
      </c>
      <c r="L38" s="12">
        <v>10</v>
      </c>
      <c r="M38" s="22">
        <v>2998</v>
      </c>
      <c r="N38" s="11" t="s">
        <v>61</v>
      </c>
      <c r="O38" s="11" t="s">
        <v>24</v>
      </c>
      <c r="P38" s="12"/>
      <c r="Q38" s="9"/>
      <c r="R38" s="27">
        <f t="shared" si="1"/>
        <v>600000</v>
      </c>
      <c r="S38" s="24">
        <f t="shared" si="1"/>
        <v>600000</v>
      </c>
      <c r="T38" s="24">
        <f t="shared" si="1"/>
        <v>0</v>
      </c>
      <c r="U38" s="24"/>
      <c r="V38" s="24">
        <f>V39</f>
        <v>0</v>
      </c>
      <c r="W38" s="24"/>
    </row>
    <row r="39" spans="1:23" s="7" customFormat="1" ht="44.25" customHeight="1">
      <c r="A39" s="17">
        <v>21</v>
      </c>
      <c r="B39" s="10"/>
      <c r="C39" s="14"/>
      <c r="D39" s="14"/>
      <c r="E39" s="15"/>
      <c r="F39" s="10"/>
      <c r="G39" s="10"/>
      <c r="H39" s="16"/>
      <c r="I39" s="10" t="s">
        <v>27</v>
      </c>
      <c r="J39" s="11" t="s">
        <v>19</v>
      </c>
      <c r="K39" s="11" t="s">
        <v>12</v>
      </c>
      <c r="L39" s="12">
        <v>10</v>
      </c>
      <c r="M39" s="22">
        <v>2998</v>
      </c>
      <c r="N39" s="11" t="s">
        <v>61</v>
      </c>
      <c r="O39" s="11" t="s">
        <v>25</v>
      </c>
      <c r="P39" s="12"/>
      <c r="Q39" s="9"/>
      <c r="R39" s="27">
        <v>600000</v>
      </c>
      <c r="S39" s="24">
        <f>R39</f>
        <v>600000</v>
      </c>
      <c r="T39" s="24">
        <v>0</v>
      </c>
      <c r="U39" s="24"/>
      <c r="V39" s="24">
        <v>0</v>
      </c>
      <c r="W39" s="24"/>
    </row>
    <row r="40" spans="1:23" s="7" customFormat="1" ht="42.75" customHeight="1">
      <c r="A40" s="17">
        <v>22</v>
      </c>
      <c r="B40" s="10"/>
      <c r="C40" s="14"/>
      <c r="D40" s="14"/>
      <c r="E40" s="15"/>
      <c r="F40" s="10"/>
      <c r="G40" s="10"/>
      <c r="H40" s="16"/>
      <c r="I40" s="10" t="s">
        <v>48</v>
      </c>
      <c r="J40" s="11" t="s">
        <v>19</v>
      </c>
      <c r="K40" s="11" t="s">
        <v>12</v>
      </c>
      <c r="L40" s="12">
        <v>12</v>
      </c>
      <c r="M40" s="11" t="s">
        <v>35</v>
      </c>
      <c r="N40" s="11" t="s">
        <v>12</v>
      </c>
      <c r="O40" s="11"/>
      <c r="P40" s="12"/>
      <c r="Q40" s="9"/>
      <c r="R40" s="27">
        <f>R41</f>
        <v>1000</v>
      </c>
      <c r="S40" s="24"/>
      <c r="T40" s="24">
        <f>T41</f>
        <v>0</v>
      </c>
      <c r="U40" s="24"/>
      <c r="V40" s="24">
        <f>V41</f>
        <v>0</v>
      </c>
      <c r="W40" s="24"/>
    </row>
    <row r="41" spans="1:23" s="7" customFormat="1" ht="32.25" customHeight="1">
      <c r="A41" s="17">
        <v>23</v>
      </c>
      <c r="B41" s="10"/>
      <c r="C41" s="14"/>
      <c r="D41" s="14"/>
      <c r="E41" s="15"/>
      <c r="F41" s="10"/>
      <c r="G41" s="10"/>
      <c r="H41" s="16"/>
      <c r="I41" s="10" t="s">
        <v>49</v>
      </c>
      <c r="J41" s="11" t="s">
        <v>19</v>
      </c>
      <c r="K41" s="11" t="s">
        <v>12</v>
      </c>
      <c r="L41" s="12">
        <v>12</v>
      </c>
      <c r="M41" s="11" t="s">
        <v>42</v>
      </c>
      <c r="N41" s="11" t="s">
        <v>12</v>
      </c>
      <c r="O41" s="11"/>
      <c r="P41" s="12"/>
      <c r="Q41" s="9"/>
      <c r="R41" s="27">
        <f>R42</f>
        <v>1000</v>
      </c>
      <c r="S41" s="24"/>
      <c r="T41" s="24">
        <f>T42</f>
        <v>0</v>
      </c>
      <c r="U41" s="24"/>
      <c r="V41" s="24">
        <f>V42</f>
        <v>0</v>
      </c>
      <c r="W41" s="24"/>
    </row>
    <row r="42" spans="1:23" s="7" customFormat="1" ht="45" customHeight="1">
      <c r="A42" s="17">
        <v>24</v>
      </c>
      <c r="B42" s="10"/>
      <c r="C42" s="14"/>
      <c r="D42" s="14"/>
      <c r="E42" s="15"/>
      <c r="F42" s="10"/>
      <c r="G42" s="10"/>
      <c r="H42" s="16"/>
      <c r="I42" s="10" t="s">
        <v>34</v>
      </c>
      <c r="J42" s="11" t="s">
        <v>19</v>
      </c>
      <c r="K42" s="11" t="s">
        <v>12</v>
      </c>
      <c r="L42" s="12">
        <v>12</v>
      </c>
      <c r="M42" s="11" t="s">
        <v>42</v>
      </c>
      <c r="N42" s="11" t="s">
        <v>12</v>
      </c>
      <c r="O42" s="11" t="s">
        <v>29</v>
      </c>
      <c r="P42" s="12"/>
      <c r="Q42" s="9"/>
      <c r="R42" s="27">
        <f>R43</f>
        <v>1000</v>
      </c>
      <c r="S42" s="24"/>
      <c r="T42" s="24">
        <f>T43</f>
        <v>0</v>
      </c>
      <c r="U42" s="24"/>
      <c r="V42" s="24">
        <f>V43</f>
        <v>0</v>
      </c>
      <c r="W42" s="24"/>
    </row>
    <row r="43" spans="1:23" s="7" customFormat="1" ht="39.75" customHeight="1">
      <c r="A43" s="17">
        <v>25</v>
      </c>
      <c r="B43" s="10"/>
      <c r="C43" s="14"/>
      <c r="D43" s="14"/>
      <c r="E43" s="15"/>
      <c r="F43" s="10"/>
      <c r="G43" s="10"/>
      <c r="H43" s="16"/>
      <c r="I43" s="10" t="s">
        <v>28</v>
      </c>
      <c r="J43" s="11" t="s">
        <v>19</v>
      </c>
      <c r="K43" s="11" t="s">
        <v>12</v>
      </c>
      <c r="L43" s="12">
        <v>12</v>
      </c>
      <c r="M43" s="11" t="s">
        <v>42</v>
      </c>
      <c r="N43" s="11" t="s">
        <v>12</v>
      </c>
      <c r="O43" s="11" t="s">
        <v>30</v>
      </c>
      <c r="P43" s="12"/>
      <c r="Q43" s="9"/>
      <c r="R43" s="27">
        <v>1000</v>
      </c>
      <c r="S43" s="24"/>
      <c r="T43" s="24">
        <v>0</v>
      </c>
      <c r="U43" s="24"/>
      <c r="V43" s="24">
        <v>0</v>
      </c>
      <c r="W43" s="24"/>
    </row>
    <row r="44" spans="1:23" s="7" customFormat="1" ht="26.25" customHeight="1">
      <c r="A44" s="17">
        <v>26</v>
      </c>
      <c r="B44" s="10"/>
      <c r="C44" s="14"/>
      <c r="D44" s="14"/>
      <c r="E44" s="15"/>
      <c r="F44" s="10"/>
      <c r="G44" s="10"/>
      <c r="H44" s="16"/>
      <c r="I44" s="10" t="s">
        <v>37</v>
      </c>
      <c r="J44" s="11" t="s">
        <v>19</v>
      </c>
      <c r="K44" s="11" t="s">
        <v>12</v>
      </c>
      <c r="L44" s="12">
        <v>15</v>
      </c>
      <c r="M44" s="11" t="s">
        <v>35</v>
      </c>
      <c r="N44" s="11" t="s">
        <v>12</v>
      </c>
      <c r="O44" s="11"/>
      <c r="P44" s="12"/>
      <c r="Q44" s="9"/>
      <c r="R44" s="27">
        <f>R45+R48</f>
        <v>2338444.37</v>
      </c>
      <c r="S44" s="24"/>
      <c r="T44" s="24">
        <f>T45+T48</f>
        <v>957500</v>
      </c>
      <c r="U44" s="24"/>
      <c r="V44" s="24">
        <f>V45+V48</f>
        <v>1223600</v>
      </c>
      <c r="W44" s="24"/>
    </row>
    <row r="45" spans="1:23" s="7" customFormat="1" ht="59.25" customHeight="1">
      <c r="A45" s="17">
        <v>27</v>
      </c>
      <c r="B45" s="10"/>
      <c r="C45" s="14"/>
      <c r="D45" s="14"/>
      <c r="E45" s="15"/>
      <c r="F45" s="10"/>
      <c r="G45" s="10"/>
      <c r="H45" s="16"/>
      <c r="I45" s="10" t="s">
        <v>56</v>
      </c>
      <c r="J45" s="11" t="s">
        <v>19</v>
      </c>
      <c r="K45" s="11" t="s">
        <v>12</v>
      </c>
      <c r="L45" s="12">
        <v>15</v>
      </c>
      <c r="M45" s="34" t="s">
        <v>70</v>
      </c>
      <c r="N45" s="34" t="s">
        <v>71</v>
      </c>
      <c r="O45" s="11"/>
      <c r="P45" s="12"/>
      <c r="Q45" s="9"/>
      <c r="R45" s="27">
        <f>R46</f>
        <v>307800</v>
      </c>
      <c r="S45" s="24"/>
      <c r="T45" s="24">
        <f>T46</f>
        <v>307800</v>
      </c>
      <c r="U45" s="24"/>
      <c r="V45" s="24">
        <f>V46</f>
        <v>307800</v>
      </c>
      <c r="W45" s="24"/>
    </row>
    <row r="46" spans="1:23" s="7" customFormat="1" ht="45" customHeight="1">
      <c r="A46" s="17">
        <v>28</v>
      </c>
      <c r="B46" s="10"/>
      <c r="C46" s="14"/>
      <c r="D46" s="14"/>
      <c r="E46" s="15"/>
      <c r="F46" s="10"/>
      <c r="G46" s="10"/>
      <c r="H46" s="16"/>
      <c r="I46" s="10" t="s">
        <v>34</v>
      </c>
      <c r="J46" s="11" t="s">
        <v>19</v>
      </c>
      <c r="K46" s="11" t="s">
        <v>12</v>
      </c>
      <c r="L46" s="12">
        <v>15</v>
      </c>
      <c r="M46" s="34" t="s">
        <v>70</v>
      </c>
      <c r="N46" s="34" t="s">
        <v>71</v>
      </c>
      <c r="O46" s="11" t="s">
        <v>29</v>
      </c>
      <c r="P46" s="12"/>
      <c r="Q46" s="9"/>
      <c r="R46" s="27">
        <f>R47</f>
        <v>307800</v>
      </c>
      <c r="S46" s="24"/>
      <c r="T46" s="24">
        <f>T47</f>
        <v>307800</v>
      </c>
      <c r="U46" s="24"/>
      <c r="V46" s="24">
        <f>V47</f>
        <v>307800</v>
      </c>
      <c r="W46" s="24"/>
    </row>
    <row r="47" spans="1:23" s="7" customFormat="1" ht="39.75" customHeight="1">
      <c r="A47" s="17">
        <v>29</v>
      </c>
      <c r="B47" s="10"/>
      <c r="C47" s="14"/>
      <c r="D47" s="14"/>
      <c r="E47" s="15"/>
      <c r="F47" s="10"/>
      <c r="G47" s="10"/>
      <c r="H47" s="16"/>
      <c r="I47" s="10" t="s">
        <v>28</v>
      </c>
      <c r="J47" s="11" t="s">
        <v>19</v>
      </c>
      <c r="K47" s="11" t="s">
        <v>12</v>
      </c>
      <c r="L47" s="12">
        <v>15</v>
      </c>
      <c r="M47" s="34" t="s">
        <v>70</v>
      </c>
      <c r="N47" s="34" t="s">
        <v>71</v>
      </c>
      <c r="O47" s="11" t="s">
        <v>30</v>
      </c>
      <c r="P47" s="12"/>
      <c r="Q47" s="9"/>
      <c r="R47" s="27">
        <v>307800</v>
      </c>
      <c r="S47" s="24"/>
      <c r="T47" s="24">
        <v>307800</v>
      </c>
      <c r="U47" s="24"/>
      <c r="V47" s="24">
        <v>307800</v>
      </c>
      <c r="W47" s="24"/>
    </row>
    <row r="48" spans="1:23" s="7" customFormat="1" ht="57" customHeight="1">
      <c r="A48" s="17">
        <v>30</v>
      </c>
      <c r="B48" s="10"/>
      <c r="C48" s="14"/>
      <c r="D48" s="14"/>
      <c r="E48" s="15"/>
      <c r="F48" s="10"/>
      <c r="G48" s="10"/>
      <c r="H48" s="16"/>
      <c r="I48" s="10" t="s">
        <v>36</v>
      </c>
      <c r="J48" s="11" t="s">
        <v>19</v>
      </c>
      <c r="K48" s="11" t="s">
        <v>12</v>
      </c>
      <c r="L48" s="12">
        <v>15</v>
      </c>
      <c r="M48" s="34" t="s">
        <v>70</v>
      </c>
      <c r="N48" s="34" t="s">
        <v>55</v>
      </c>
      <c r="O48" s="11"/>
      <c r="P48" s="12"/>
      <c r="Q48" s="9"/>
      <c r="R48" s="27">
        <f>R49</f>
        <v>2030644.37</v>
      </c>
      <c r="S48" s="24"/>
      <c r="T48" s="24">
        <f>T49</f>
        <v>649700</v>
      </c>
      <c r="U48" s="24"/>
      <c r="V48" s="24">
        <f>V49</f>
        <v>915800</v>
      </c>
      <c r="W48" s="24"/>
    </row>
    <row r="49" spans="1:23" s="7" customFormat="1" ht="45" customHeight="1">
      <c r="A49" s="17">
        <v>31</v>
      </c>
      <c r="B49" s="10"/>
      <c r="C49" s="14"/>
      <c r="D49" s="14"/>
      <c r="E49" s="15"/>
      <c r="F49" s="10"/>
      <c r="G49" s="10"/>
      <c r="H49" s="16"/>
      <c r="I49" s="10" t="s">
        <v>34</v>
      </c>
      <c r="J49" s="11" t="s">
        <v>19</v>
      </c>
      <c r="K49" s="11" t="s">
        <v>12</v>
      </c>
      <c r="L49" s="12">
        <v>15</v>
      </c>
      <c r="M49" s="34" t="s">
        <v>70</v>
      </c>
      <c r="N49" s="34" t="s">
        <v>55</v>
      </c>
      <c r="O49" s="11" t="s">
        <v>29</v>
      </c>
      <c r="P49" s="12"/>
      <c r="Q49" s="9"/>
      <c r="R49" s="27">
        <f>R50</f>
        <v>2030644.37</v>
      </c>
      <c r="S49" s="24"/>
      <c r="T49" s="24">
        <f>T50</f>
        <v>649700</v>
      </c>
      <c r="U49" s="24"/>
      <c r="V49" s="24">
        <f>V50</f>
        <v>915800</v>
      </c>
      <c r="W49" s="24"/>
    </row>
    <row r="50" spans="1:23" s="7" customFormat="1" ht="39.75" customHeight="1">
      <c r="A50" s="17">
        <v>32</v>
      </c>
      <c r="B50" s="10"/>
      <c r="C50" s="14"/>
      <c r="D50" s="14"/>
      <c r="E50" s="15"/>
      <c r="F50" s="10"/>
      <c r="G50" s="10"/>
      <c r="H50" s="16"/>
      <c r="I50" s="10" t="s">
        <v>28</v>
      </c>
      <c r="J50" s="11" t="s">
        <v>19</v>
      </c>
      <c r="K50" s="11" t="s">
        <v>12</v>
      </c>
      <c r="L50" s="12">
        <v>15</v>
      </c>
      <c r="M50" s="34" t="s">
        <v>70</v>
      </c>
      <c r="N50" s="34" t="s">
        <v>55</v>
      </c>
      <c r="O50" s="11" t="s">
        <v>30</v>
      </c>
      <c r="P50" s="12"/>
      <c r="Q50" s="9"/>
      <c r="R50" s="27">
        <v>2030644.37</v>
      </c>
      <c r="S50" s="24"/>
      <c r="T50" s="24">
        <v>649700</v>
      </c>
      <c r="U50" s="24"/>
      <c r="V50" s="24">
        <v>915800</v>
      </c>
      <c r="W50" s="24"/>
    </row>
    <row r="51" spans="1:23" s="8" customFormat="1" ht="26.25" customHeight="1">
      <c r="A51" s="17">
        <v>33</v>
      </c>
      <c r="B51" s="10"/>
      <c r="C51" s="14"/>
      <c r="D51" s="14"/>
      <c r="E51" s="15"/>
      <c r="F51" s="10"/>
      <c r="G51" s="10"/>
      <c r="H51" s="10"/>
      <c r="I51" s="10" t="s">
        <v>17</v>
      </c>
      <c r="J51" s="11" t="s">
        <v>19</v>
      </c>
      <c r="K51" s="11" t="s">
        <v>12</v>
      </c>
      <c r="L51" s="12">
        <v>20</v>
      </c>
      <c r="M51" s="11" t="s">
        <v>35</v>
      </c>
      <c r="N51" s="11" t="s">
        <v>12</v>
      </c>
      <c r="O51" s="11"/>
      <c r="P51" s="12"/>
      <c r="Q51" s="9"/>
      <c r="R51" s="27">
        <f>R52</f>
        <v>213605.83</v>
      </c>
      <c r="S51" s="24"/>
      <c r="T51" s="24">
        <f>T52</f>
        <v>58263.95</v>
      </c>
      <c r="U51" s="24"/>
      <c r="V51" s="24">
        <f>V52</f>
        <v>8593.9500000000007</v>
      </c>
      <c r="W51" s="24"/>
    </row>
    <row r="52" spans="1:23" s="8" customFormat="1" ht="37.5" customHeight="1">
      <c r="A52" s="17">
        <v>34</v>
      </c>
      <c r="B52" s="10"/>
      <c r="C52" s="14"/>
      <c r="D52" s="14"/>
      <c r="E52" s="15"/>
      <c r="F52" s="10"/>
      <c r="G52" s="10"/>
      <c r="H52" s="10"/>
      <c r="I52" s="10" t="s">
        <v>18</v>
      </c>
      <c r="J52" s="11" t="s">
        <v>19</v>
      </c>
      <c r="K52" s="11" t="s">
        <v>12</v>
      </c>
      <c r="L52" s="12">
        <v>20</v>
      </c>
      <c r="M52" s="12">
        <v>2003</v>
      </c>
      <c r="N52" s="11" t="s">
        <v>12</v>
      </c>
      <c r="O52" s="11"/>
      <c r="P52" s="12"/>
      <c r="Q52" s="9"/>
      <c r="R52" s="27">
        <f>R53</f>
        <v>213605.83</v>
      </c>
      <c r="S52" s="24"/>
      <c r="T52" s="24">
        <f>T53</f>
        <v>58263.95</v>
      </c>
      <c r="U52" s="24"/>
      <c r="V52" s="24">
        <f>V53</f>
        <v>8593.9500000000007</v>
      </c>
      <c r="W52" s="24"/>
    </row>
    <row r="53" spans="1:23" s="8" customFormat="1" ht="21" customHeight="1">
      <c r="A53" s="17">
        <v>35</v>
      </c>
      <c r="B53" s="10"/>
      <c r="C53" s="14"/>
      <c r="D53" s="14"/>
      <c r="E53" s="15"/>
      <c r="F53" s="10"/>
      <c r="G53" s="10"/>
      <c r="H53" s="10"/>
      <c r="I53" s="10" t="s">
        <v>31</v>
      </c>
      <c r="J53" s="11" t="s">
        <v>19</v>
      </c>
      <c r="K53" s="11" t="s">
        <v>12</v>
      </c>
      <c r="L53" s="12">
        <v>20</v>
      </c>
      <c r="M53" s="12">
        <v>2003</v>
      </c>
      <c r="N53" s="11" t="s">
        <v>12</v>
      </c>
      <c r="O53" s="11" t="s">
        <v>32</v>
      </c>
      <c r="P53" s="12"/>
      <c r="Q53" s="9"/>
      <c r="R53" s="27">
        <f>R54</f>
        <v>213605.83</v>
      </c>
      <c r="S53" s="24"/>
      <c r="T53" s="24">
        <f>T54</f>
        <v>58263.95</v>
      </c>
      <c r="U53" s="24"/>
      <c r="V53" s="24">
        <f>V54</f>
        <v>8593.9500000000007</v>
      </c>
      <c r="W53" s="24"/>
    </row>
    <row r="54" spans="1:23" s="8" customFormat="1" ht="41.25" customHeight="1">
      <c r="A54" s="17">
        <v>36</v>
      </c>
      <c r="B54" s="10"/>
      <c r="C54" s="14"/>
      <c r="D54" s="14"/>
      <c r="E54" s="15"/>
      <c r="F54" s="10"/>
      <c r="G54" s="10"/>
      <c r="H54" s="10"/>
      <c r="I54" s="28" t="s">
        <v>64</v>
      </c>
      <c r="J54" s="11" t="s">
        <v>19</v>
      </c>
      <c r="K54" s="11" t="s">
        <v>12</v>
      </c>
      <c r="L54" s="12">
        <v>20</v>
      </c>
      <c r="M54" s="12">
        <v>2003</v>
      </c>
      <c r="N54" s="11" t="s">
        <v>12</v>
      </c>
      <c r="O54" s="11" t="s">
        <v>63</v>
      </c>
      <c r="P54" s="12"/>
      <c r="Q54" s="9"/>
      <c r="R54" s="27">
        <v>213605.83</v>
      </c>
      <c r="S54" s="24"/>
      <c r="T54" s="24">
        <v>58263.95</v>
      </c>
      <c r="U54" s="24"/>
      <c r="V54" s="24">
        <v>8593.9500000000007</v>
      </c>
      <c r="W54" s="24"/>
    </row>
    <row r="55" spans="1:23" s="8" customFormat="1" ht="47.25" customHeight="1">
      <c r="A55" s="17">
        <v>37</v>
      </c>
      <c r="B55" s="10"/>
      <c r="C55" s="14"/>
      <c r="D55" s="14"/>
      <c r="E55" s="15"/>
      <c r="F55" s="10"/>
      <c r="G55" s="10"/>
      <c r="H55" s="10"/>
      <c r="I55" s="10" t="s">
        <v>53</v>
      </c>
      <c r="J55" s="11" t="s">
        <v>19</v>
      </c>
      <c r="K55" s="11" t="s">
        <v>12</v>
      </c>
      <c r="L55" s="12">
        <v>24</v>
      </c>
      <c r="M55" s="11" t="s">
        <v>35</v>
      </c>
      <c r="N55" s="11" t="s">
        <v>12</v>
      </c>
      <c r="O55" s="11"/>
      <c r="P55" s="12"/>
      <c r="Q55" s="9"/>
      <c r="R55" s="27">
        <f>R56</f>
        <v>17993</v>
      </c>
      <c r="S55" s="24">
        <f>R55</f>
        <v>17993</v>
      </c>
      <c r="T55" s="24">
        <f>T56</f>
        <v>19691</v>
      </c>
      <c r="U55" s="24">
        <f>T55</f>
        <v>19691</v>
      </c>
      <c r="V55" s="24">
        <f>V56</f>
        <v>20401</v>
      </c>
      <c r="W55" s="24">
        <f>V55</f>
        <v>20401</v>
      </c>
    </row>
    <row r="56" spans="1:23" s="8" customFormat="1" ht="64.5" customHeight="1">
      <c r="A56" s="17">
        <v>38</v>
      </c>
      <c r="B56" s="10"/>
      <c r="C56" s="14"/>
      <c r="D56" s="14"/>
      <c r="E56" s="15"/>
      <c r="F56" s="10"/>
      <c r="G56" s="10"/>
      <c r="H56" s="10"/>
      <c r="I56" s="10" t="s">
        <v>65</v>
      </c>
      <c r="J56" s="11" t="s">
        <v>19</v>
      </c>
      <c r="K56" s="11" t="s">
        <v>12</v>
      </c>
      <c r="L56" s="12">
        <v>24</v>
      </c>
      <c r="M56" s="11" t="s">
        <v>54</v>
      </c>
      <c r="N56" s="11" t="s">
        <v>55</v>
      </c>
      <c r="O56" s="11"/>
      <c r="P56" s="12"/>
      <c r="Q56" s="9"/>
      <c r="R56" s="27">
        <f>R57</f>
        <v>17993</v>
      </c>
      <c r="S56" s="24">
        <f>R56</f>
        <v>17993</v>
      </c>
      <c r="T56" s="24">
        <f>T57</f>
        <v>19691</v>
      </c>
      <c r="U56" s="24">
        <f>T56</f>
        <v>19691</v>
      </c>
      <c r="V56" s="24">
        <f>V57</f>
        <v>20401</v>
      </c>
      <c r="W56" s="24">
        <f>V56</f>
        <v>20401</v>
      </c>
    </row>
    <row r="57" spans="1:23" s="8" customFormat="1" ht="99.75" customHeight="1">
      <c r="A57" s="17">
        <v>39</v>
      </c>
      <c r="B57" s="10"/>
      <c r="C57" s="14"/>
      <c r="D57" s="14"/>
      <c r="E57" s="15"/>
      <c r="F57" s="10"/>
      <c r="G57" s="10"/>
      <c r="H57" s="10"/>
      <c r="I57" s="10" t="s">
        <v>26</v>
      </c>
      <c r="J57" s="11" t="s">
        <v>19</v>
      </c>
      <c r="K57" s="11" t="s">
        <v>12</v>
      </c>
      <c r="L57" s="12">
        <v>24</v>
      </c>
      <c r="M57" s="11" t="s">
        <v>54</v>
      </c>
      <c r="N57" s="11" t="s">
        <v>55</v>
      </c>
      <c r="O57" s="9">
        <v>100</v>
      </c>
      <c r="P57" s="12"/>
      <c r="Q57" s="9"/>
      <c r="R57" s="27">
        <f>R58</f>
        <v>17993</v>
      </c>
      <c r="S57" s="24">
        <f>R57</f>
        <v>17993</v>
      </c>
      <c r="T57" s="24">
        <f>T58</f>
        <v>19691</v>
      </c>
      <c r="U57" s="24">
        <f>T57</f>
        <v>19691</v>
      </c>
      <c r="V57" s="24">
        <f>V58</f>
        <v>20401</v>
      </c>
      <c r="W57" s="24">
        <f>V57</f>
        <v>20401</v>
      </c>
    </row>
    <row r="58" spans="1:23" s="8" customFormat="1" ht="42.75" customHeight="1">
      <c r="A58" s="17">
        <v>40</v>
      </c>
      <c r="B58" s="10"/>
      <c r="C58" s="14"/>
      <c r="D58" s="14"/>
      <c r="E58" s="15"/>
      <c r="F58" s="10"/>
      <c r="G58" s="10"/>
      <c r="H58" s="10"/>
      <c r="I58" s="10" t="s">
        <v>27</v>
      </c>
      <c r="J58" s="11" t="s">
        <v>19</v>
      </c>
      <c r="K58" s="11" t="s">
        <v>12</v>
      </c>
      <c r="L58" s="12">
        <v>24</v>
      </c>
      <c r="M58" s="11" t="s">
        <v>54</v>
      </c>
      <c r="N58" s="11" t="s">
        <v>55</v>
      </c>
      <c r="O58" s="11" t="s">
        <v>25</v>
      </c>
      <c r="P58" s="12"/>
      <c r="Q58" s="9"/>
      <c r="R58" s="36">
        <v>17993</v>
      </c>
      <c r="S58" s="36">
        <v>17993</v>
      </c>
      <c r="T58" s="36">
        <v>19691</v>
      </c>
      <c r="U58" s="36">
        <v>19691</v>
      </c>
      <c r="V58" s="36">
        <v>20401</v>
      </c>
      <c r="W58" s="36">
        <v>20401</v>
      </c>
    </row>
    <row r="59" spans="1:23" ht="19.5" customHeight="1">
      <c r="A59" s="17">
        <v>41</v>
      </c>
      <c r="B59" s="25"/>
      <c r="C59" s="25"/>
      <c r="D59" s="25"/>
      <c r="E59" s="25"/>
      <c r="F59" s="25"/>
      <c r="G59" s="25"/>
      <c r="H59" s="25"/>
      <c r="I59" s="25" t="s">
        <v>60</v>
      </c>
      <c r="J59" s="25"/>
      <c r="K59" s="25"/>
      <c r="L59" s="25"/>
      <c r="M59" s="25"/>
      <c r="N59" s="25"/>
      <c r="O59" s="25"/>
      <c r="P59" s="25"/>
      <c r="Q59" s="25"/>
      <c r="R59" s="26">
        <f t="shared" ref="R59:W59" si="2">R17+R40+R44+R51+R55</f>
        <v>4469026.8600000003</v>
      </c>
      <c r="S59" s="26">
        <f t="shared" si="2"/>
        <v>617993</v>
      </c>
      <c r="T59" s="26">
        <f t="shared" si="2"/>
        <v>1822896.9</v>
      </c>
      <c r="U59" s="26">
        <f t="shared" si="2"/>
        <v>19691</v>
      </c>
      <c r="V59" s="26">
        <f t="shared" si="2"/>
        <v>2032615.92</v>
      </c>
      <c r="W59" s="26">
        <f t="shared" si="2"/>
        <v>20401</v>
      </c>
    </row>
    <row r="60" spans="1:23" ht="12.75" customHeight="1">
      <c r="A60" s="19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"/>
      <c r="V60" s="1"/>
    </row>
    <row r="61" spans="1:23" ht="12.75" customHeight="1">
      <c r="A61" s="19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"/>
      <c r="V61" s="1"/>
    </row>
    <row r="62" spans="1:23" ht="12.75" customHeight="1">
      <c r="A62" s="19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"/>
      <c r="V62" s="1"/>
    </row>
    <row r="63" spans="1:23" ht="12.75" customHeight="1">
      <c r="A63" s="19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"/>
      <c r="V63" s="1"/>
    </row>
    <row r="64" spans="1:23" ht="12.75" customHeight="1">
      <c r="A64" s="19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"/>
      <c r="V64" s="1"/>
    </row>
    <row r="65" spans="1:22" ht="12.75" customHeight="1">
      <c r="A65" s="19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"/>
      <c r="V65" s="1"/>
    </row>
    <row r="66" spans="1:22" ht="12.75" customHeight="1">
      <c r="A66" s="19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1"/>
      <c r="V66" s="1"/>
    </row>
    <row r="67" spans="1:22" ht="12.75" customHeight="1">
      <c r="A67" s="19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"/>
      <c r="V67" s="1"/>
    </row>
    <row r="68" spans="1:22" ht="12.75" customHeight="1">
      <c r="A68" s="19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1"/>
      <c r="V68" s="1"/>
    </row>
    <row r="69" spans="1:22" ht="12.75" customHeight="1">
      <c r="A69" s="19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"/>
      <c r="V69" s="1"/>
    </row>
    <row r="70" spans="1:22" ht="12.75" customHeight="1">
      <c r="A70" s="19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1"/>
      <c r="V70" s="1"/>
    </row>
    <row r="71" spans="1:22" ht="12.75" customHeight="1">
      <c r="A71" s="19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1"/>
      <c r="V71" s="1"/>
    </row>
    <row r="72" spans="1:22" ht="12.75" customHeight="1">
      <c r="A72" s="19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1"/>
      <c r="V72" s="1"/>
    </row>
    <row r="73" spans="1:22" ht="12.75" customHeight="1">
      <c r="A73" s="19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1"/>
      <c r="V73" s="1"/>
    </row>
    <row r="74" spans="1:22" ht="12.75" customHeight="1">
      <c r="A74" s="19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1"/>
      <c r="V74" s="1"/>
    </row>
    <row r="75" spans="1:22" ht="12.75" customHeight="1">
      <c r="A75" s="19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1"/>
      <c r="V75" s="1"/>
    </row>
    <row r="76" spans="1:22" ht="12.75" customHeight="1">
      <c r="A76" s="19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1"/>
      <c r="V76" s="1"/>
    </row>
    <row r="77" spans="1:22" ht="12.75" customHeight="1">
      <c r="A77" s="19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V77" s="1"/>
    </row>
    <row r="78" spans="1:22" ht="12.75" customHeight="1">
      <c r="A78" s="19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1"/>
      <c r="V78" s="1"/>
    </row>
  </sheetData>
  <mergeCells count="27">
    <mergeCell ref="A7:W7"/>
    <mergeCell ref="A8:W8"/>
    <mergeCell ref="U13:U14"/>
    <mergeCell ref="V13:V14"/>
    <mergeCell ref="W13:W14"/>
    <mergeCell ref="S13:S14"/>
    <mergeCell ref="I11:I14"/>
    <mergeCell ref="J11:P12"/>
    <mergeCell ref="O13:P14"/>
    <mergeCell ref="T13:T14"/>
    <mergeCell ref="A9:W9"/>
    <mergeCell ref="A5:W5"/>
    <mergeCell ref="A6:W6"/>
    <mergeCell ref="A3:W3"/>
    <mergeCell ref="A1:W1"/>
    <mergeCell ref="F27:H27"/>
    <mergeCell ref="R11:W11"/>
    <mergeCell ref="R12:S12"/>
    <mergeCell ref="T12:U12"/>
    <mergeCell ref="V12:W12"/>
    <mergeCell ref="R13:R14"/>
    <mergeCell ref="O15:P15"/>
    <mergeCell ref="J15:N15"/>
    <mergeCell ref="D16:H16"/>
    <mergeCell ref="E17:H17"/>
    <mergeCell ref="A11:A14"/>
    <mergeCell ref="J13:N14"/>
  </mergeCells>
  <phoneticPr fontId="0" type="noConversion"/>
  <printOptions horizontalCentered="1"/>
  <pageMargins left="0.27559055118110237" right="0.11811023622047245" top="0.39370078740157483" bottom="0.47244094488188981" header="0.39370078740157483" footer="0.51181102362204722"/>
  <pageSetup paperSize="9" scale="67" fitToHeight="0" orientation="landscape" r:id="rId1"/>
  <headerFooter alignWithMargins="0">
    <oddHeader>&amp;P</oddHeader>
  </headerFooter>
  <rowBreaks count="2" manualBreakCount="2">
    <brk id="26" max="22" man="1"/>
    <brk id="4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RFO-7</dc:creator>
  <cp:lastModifiedBy>Admin</cp:lastModifiedBy>
  <cp:lastPrinted>2023-11-30T06:19:27Z</cp:lastPrinted>
  <dcterms:created xsi:type="dcterms:W3CDTF">2011-10-03T06:45:31Z</dcterms:created>
  <dcterms:modified xsi:type="dcterms:W3CDTF">2025-04-16T05:23:23Z</dcterms:modified>
</cp:coreProperties>
</file>